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<sst xmlns="http://schemas.openxmlformats.org/spreadsheetml/2006/main" count="335" uniqueCount="325">
  <si>
    <t>PRE-EVALUATION</t>
  </si>
  <si>
    <t>Knowledge testing score at the pre-test</t>
  </si>
  <si>
    <t>SKILLS AT THE PRE-TEST</t>
  </si>
  <si>
    <t>Could you:</t>
  </si>
  <si>
    <t>Help others?</t>
  </si>
  <si>
    <t>Work as a part of a team?</t>
  </si>
  <si>
    <t>Work with someone different from you?</t>
  </si>
  <si>
    <t>Resolve a conflict?</t>
  </si>
  <si>
    <t>Plan to achieve a goal?</t>
  </si>
  <si>
    <t>How would you describe yourself</t>
  </si>
  <si>
    <t>How old are you?</t>
  </si>
  <si>
    <t>Are you boy or girl?</t>
  </si>
  <si>
    <t>POST-EVALUATION</t>
  </si>
  <si>
    <t>Knowledge testing score at the post-test</t>
  </si>
  <si>
    <t>SKILLS AT THE POST-TEST</t>
  </si>
  <si>
    <t xml:space="preserve">Be a team player? </t>
  </si>
  <si>
    <t>Resolve conflicts by communication?</t>
  </si>
  <si>
    <t>Involve in community volunteer work?</t>
  </si>
  <si>
    <t>Plan community service projects?</t>
  </si>
  <si>
    <t>Plan to be a good leader?</t>
  </si>
  <si>
    <t>Participants' levels of satisfaction with:</t>
  </si>
  <si>
    <t>Learning activities</t>
  </si>
  <si>
    <t>Instructors</t>
  </si>
  <si>
    <t>Classes</t>
  </si>
  <si>
    <t>Learning facilities</t>
  </si>
  <si>
    <t>Overall  training</t>
  </si>
  <si>
    <t>CHANGES</t>
  </si>
  <si>
    <t xml:space="preserve"> Knowledge Change</t>
  </si>
  <si>
    <t>Changing skills</t>
  </si>
  <si>
    <t>(ASPIRATIONS) As a result of this class, would you: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</si>
  <si>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</si>
  <si>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</si>
  <si>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</si>
  <si>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</si>
  <si>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</si>
  <si>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</si>
  <si>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</si>
  <si>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</si>
  <si>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</si>
  <si>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</si>
  <si>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</si>
  <si>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</si>
  <si>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</si>
  <si>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</si>
  <si>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</si>
  <si>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</si>
  <si>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</si>
  <si>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</si>
  <si>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</si>
  <si>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</si>
  <si>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</si>
  <si>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</si>
  <si>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</si>
  <si>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</si>
  <si>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</si>
  <si>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</si>
  <si>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</si>
  <si>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</si>
  <si>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</si>
  <si>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</si>
  <si>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</si>
  <si>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</si>
  <si>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</si>
  <si>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</si>
  <si>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</si>
  <si>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</si>
  <si>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</si>
  <si>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</si>
  <si>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</si>
  <si>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</si>
  <si>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</si>
  <si>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</si>
  <si>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</si>
  <si>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</si>
  <si>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</si>
  <si>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</si>
  <si>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</si>
  <si>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</si>
  <si>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</si>
  <si>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</si>
  <si>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</si>
  <si>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</si>
  <si>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</si>
  <si>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</si>
  <si>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</si>
  <si>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</si>
  <si>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</si>
  <si>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</si>
  <si>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</si>
  <si>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</si>
  <si>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</si>
  <si>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</si>
  <si>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</si>
  <si>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</si>
  <si>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</si>
  <si>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</si>
  <si>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</si>
  <si>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</si>
  <si>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</si>
  <si>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</si>
  <si>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</si>
  <si>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</si>
  <si>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</si>
  <si>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</si>
  <si>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</si>
  <si>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</si>
  <si>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</si>
  <si>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</si>
  <si>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</si>
  <si>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</si>
  <si>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</si>
  <si>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</si>
  <si>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</si>
  <si>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</si>
  <si>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</si>
  <si>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</si>
  <si>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</si>
  <si>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</si>
  <si>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</si>
  <si>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</si>
  <si>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</si>
  <si>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</si>
  <si>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</si>
  <si>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</si>
  <si>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</si>
  <si>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</si>
  <si>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</si>
  <si>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</si>
  <si>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</si>
  <si>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</si>
  <si>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</si>
  <si>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</si>
  <si>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</si>
  <si>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</si>
  <si>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</si>
  <si>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</si>
  <si>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</si>
  <si>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</si>
  <si>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</si>
  <si>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</si>
  <si>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</si>
  <si>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</si>
  <si>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</si>
  <si>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</si>
  <si>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</si>
  <si>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</si>
  <si>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</si>
  <si>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</si>
  <si>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</si>
  <si>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</si>
  <si>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</si>
  <si>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</si>
  <si>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</si>
  <si>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</si>
  <si>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</si>
  <si>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</si>
  <si>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</si>
  <si>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</si>
  <si>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</si>
  <si>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</si>
  <si>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</si>
  <si>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</si>
  <si>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</si>
  <si>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</si>
  <si>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</si>
  <si>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</si>
  <si>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</si>
  <si>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</si>
  <si>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</si>
  <si>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</si>
  <si>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</si>
  <si>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</si>
  <si>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</si>
  <si>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</si>
  <si>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</si>
  <si>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</si>
  <si>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</si>
  <si>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</si>
  <si>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</si>
  <si>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</si>
  <si>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</si>
  <si>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</si>
  <si>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</si>
  <si>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</si>
  <si>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</si>
  <si>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</si>
  <si>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</si>
  <si>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</si>
  <si>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</si>
  <si>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</si>
  <si>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</si>
  <si>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</si>
  <si>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</si>
  <si>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</si>
  <si>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</si>
  <si>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</si>
  <si>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</si>
  <si>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</si>
  <si>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</si>
  <si>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</si>
  <si>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</si>
  <si>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</si>
  <si>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</si>
  <si>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</si>
  <si>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</si>
  <si>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</si>
  <si>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</si>
  <si>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</si>
  <si>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</si>
  <si>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</si>
  <si>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</si>
  <si>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</si>
  <si>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</si>
  <si>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</si>
  <si>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</si>
  <si>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</si>
  <si>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</si>
  <si>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</si>
  <si>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</si>
  <si>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</si>
  <si>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</si>
  <si>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</si>
  <si>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</si>
  <si>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</si>
  <si>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</si>
  <si>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</si>
  <si>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</si>
  <si>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</si>
  <si>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</si>
  <si>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</si>
  <si>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</si>
  <si>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</si>
  <si>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</si>
  <si>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</si>
  <si>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</si>
  <si>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</si>
  <si>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</si>
  <si>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</si>
  <si>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</si>
  <si>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</si>
  <si>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</si>
  <si>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</si>
  <si>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</si>
  <si>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</si>
  <si>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</si>
  <si>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</si>
  <si>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</si>
  <si>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</si>
  <si>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</si>
  <si>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</si>
  <si>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</si>
  <si>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</si>
  <si>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</si>
  <si>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</si>
  <si>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</si>
  <si>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</si>
  <si>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</si>
  <si>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</si>
  <si>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</si>
  <si>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</si>
  <si>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</si>
  <si>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</si>
  <si>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</si>
  <si>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</si>
  <si>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</si>
  <si>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</si>
  <si>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</si>
  <si>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</si>
  <si>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</si>
  <si>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</si>
  <si>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</si>
  <si>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</si>
  <si>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</si>
  <si>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</si>
  <si>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</si>
  <si>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</si>
  <si>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</si>
  <si>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</si>
  <si>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</si>
  <si>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</si>
  <si>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Distribution of Participants by Gender</t>
  </si>
  <si>
    <t>Number of Participants=</t>
  </si>
  <si>
    <t>Percentage of Participants=</t>
  </si>
  <si>
    <t>Distribution of Participants by Ethnicity</t>
  </si>
  <si>
    <t>Participants' Levels of Satisfaction with:</t>
  </si>
  <si>
    <t>TRAINING OUTCOMES</t>
  </si>
  <si>
    <t>Building Knowledge:</t>
  </si>
  <si>
    <t xml:space="preserve">Comparison of Knowledge Test Score Before and After Training </t>
  </si>
  <si>
    <t>Training Impact in Building Participants' Knowledge</t>
  </si>
  <si>
    <t>Building Skills:</t>
  </si>
  <si>
    <t xml:space="preserve">Comparison of Participants' Ability Level Before and After Training (1=No, 2=I might, 3=Yes) </t>
  </si>
  <si>
    <t>Training Impact in Building Participants' Skills</t>
  </si>
  <si>
    <t>Aspirations:</t>
  </si>
  <si>
    <t>Participants' Potential Practice/Behavior Changes:</t>
  </si>
  <si>
    <t>Male</t>
  </si>
  <si>
    <t>Female</t>
  </si>
  <si>
    <t>African-American (Not of Hispanic origin)</t>
  </si>
  <si>
    <r>
      <t xml:space="preserve"> </t>
    </r>
    <r>
      <rPr>
        <u val="single"/>
        <sz val="11"/>
        <rFont val="Arial Narrow"/>
        <family val="2"/>
      </rPr>
      <t>American Indian or Alaskan Native</t>
    </r>
  </si>
  <si>
    <t>Asian/Pacific Islander</t>
  </si>
  <si>
    <t xml:space="preserve">Hispanic/Latino </t>
  </si>
  <si>
    <r>
      <t xml:space="preserve"> </t>
    </r>
    <r>
      <rPr>
        <u val="single"/>
        <sz val="11"/>
        <rFont val="Arial Narrow"/>
        <family val="2"/>
      </rPr>
      <t>Multi-Racial</t>
    </r>
  </si>
  <si>
    <r>
      <t xml:space="preserve"> </t>
    </r>
    <r>
      <rPr>
        <u val="single"/>
        <sz val="11"/>
        <rFont val="Arial Narrow"/>
        <family val="2"/>
      </rPr>
      <t>White (Not of Hispanic origin)</t>
    </r>
  </si>
  <si>
    <t>Mean</t>
  </si>
  <si>
    <t>Standard Deviation</t>
  </si>
  <si>
    <t>Percentage of the participants who said 'Poor'.</t>
  </si>
  <si>
    <t>Percentage of the participants who said 'Fair'.</t>
  </si>
  <si>
    <t>Percentage of the participants who said 'Good'.</t>
  </si>
  <si>
    <t>Percentage of the participants who said 'Very Good'.</t>
  </si>
  <si>
    <t>Mean of the Knowledge Test Score Before Training</t>
  </si>
  <si>
    <t>Mean of the Knowledge Test Score After Training</t>
  </si>
  <si>
    <t>Standard Deviation of the Knowledge Test Score Before Training</t>
  </si>
  <si>
    <t>Standard Deviation of the Knowledge Test Score After Training</t>
  </si>
  <si>
    <t>Number of Participants Who Improved Their Knowledge</t>
  </si>
  <si>
    <t>Percentage of the Participants Who Improved Their Knowledge</t>
  </si>
  <si>
    <t>Mean of Ratings at the Pre-Test</t>
  </si>
  <si>
    <t xml:space="preserve">Mean of Ratings at the Post-Test </t>
  </si>
  <si>
    <t>Standard Deviation of Ratings at the Pre-Test</t>
  </si>
  <si>
    <t>Standard Deviation of Ratings at the Post-Test</t>
  </si>
  <si>
    <t xml:space="preserve"> Percentage of the Participants Who Improved Their Skills</t>
  </si>
  <si>
    <t>Number of the Participants Who Improved Their Skills</t>
  </si>
  <si>
    <t>Percentage of the participants who said 'I might'.</t>
  </si>
  <si>
    <t>Percentage of the participants who said 'I am already doing'.</t>
  </si>
  <si>
    <t>Percentage of the participants who said 'No'.</t>
  </si>
  <si>
    <t>Percentage of the participants who said 'Yes'.</t>
  </si>
  <si>
    <t>Participants' Age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</si>
</sst>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54">
    <font>
      <sz val="10"/>
      <name val="Arial"/>
      <family val="0"/>
    </font>
    <font>
      <sz val="11"/>
      <name val="Arial Narrow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1"/>
      <name val="Arial Narrow"/>
      <family val="2"/>
    </font>
    <font>
      <u val="single"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9" fontId="0" fillId="0" borderId="0" xfId="57" applyFont="1" applyAlignment="1">
      <alignment horizontal="center"/>
    </xf>
    <xf numFmtId="168" fontId="0" fillId="0" borderId="0" xfId="0" applyNumberFormat="1" applyAlignment="1">
      <alignment horizontal="center"/>
    </xf>
    <xf numFmtId="0" fontId="4" fillId="33" borderId="12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34" borderId="0" xfId="0" applyFill="1" applyAlignment="1">
      <alignment horizontal="center"/>
    </xf>
    <xf numFmtId="0" fontId="4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5"/>
          <c:y val="0.2885"/>
          <c:w val="0.29625"/>
          <c:h val="0.54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4985"/>
          <c:w val="0.1087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2705"/>
          <c:w val="0.35525"/>
          <c:h val="0.57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Sheet2!$B$4:$G$4</c:f>
              <c:strCache>
                <c:ptCount val="6"/>
                <c:pt idx="0">
                  <c:v>African-American (Not of Hispanic origin)</c:v>
                </c:pt>
                <c:pt idx="1">
                  <c:v> American Indian or Alaskan Native</c:v>
                </c:pt>
                <c:pt idx="2">
                  <c:v>Asian/Pacific Islander</c:v>
                </c:pt>
                <c:pt idx="3">
                  <c:v>Hispanic/Latino </c:v>
                </c:pt>
                <c:pt idx="4">
                  <c:v> Multi-Racial</c:v>
                </c:pt>
                <c:pt idx="5">
                  <c:v> White (Not of Hispanic origin)</c:v>
                </c:pt>
              </c:strCache>
            </c:strRef>
          </c:cat>
          <c:val>
            <c:numRef>
              <c:f>Sheet2!$B$5:$G$5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2625"/>
          <c:w val="0.316"/>
          <c:h val="0.5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Levels of Satisfaction with the Training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225"/>
          <c:w val="0.8705"/>
          <c:h val="0.74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Sheet2!$B$9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Sheet2!$A$10:$A$14</c:f>
              <c:strCache>
                <c:ptCount val="5"/>
                <c:pt idx="0">
                  <c:v>Learning activities</c:v>
                </c:pt>
                <c:pt idx="1">
                  <c:v>Instructors</c:v>
                </c:pt>
                <c:pt idx="2">
                  <c:v>Classes</c:v>
                </c:pt>
                <c:pt idx="3">
                  <c:v>Learning facilities</c:v>
                </c:pt>
                <c:pt idx="4">
                  <c:v>Overall  training</c:v>
                </c:pt>
              </c:strCache>
            </c:strRef>
          </c:cat>
          <c:val>
            <c:numRef>
              <c:f>Sheet2!$B$10:$B$14</c:f>
              <c:numCache>
                <c:ptCount val="5"/>
                <c:pt idx="0">
                  <c:v>3</c:v>
                </c:pt>
                <c:pt idx="1">
                  <c:v>3.5</c:v>
                </c:pt>
                <c:pt idx="2">
                  <c:v>3.2</c:v>
                </c:pt>
                <c:pt idx="3">
                  <c:v>3.2</c:v>
                </c:pt>
                <c:pt idx="4">
                  <c:v>3.3</c:v>
                </c:pt>
              </c:numCache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 val="autoZero"/>
        <c:auto val="1"/>
        <c:lblOffset val="100"/>
        <c:tickLblSkip val="1"/>
        <c:noMultiLvlLbl val="0"/>
      </c:catAx>
      <c:val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Ratings (1=Poor, 4=Very Good)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4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44825"/>
          <c:w val="0.0902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Knowledge Test Score before and After Training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5175"/>
          <c:w val="0.928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Sheet2!$B$16:$C$16</c:f>
              <c:strCache>
                <c:ptCount val="2"/>
                <c:pt idx="0">
                  <c:v>Mean of the Knowledge Test Score Before Training</c:v>
                </c:pt>
                <c:pt idx="1">
                  <c:v>Mean of the Knowledge Test Score After Training</c:v>
                </c:pt>
              </c:strCache>
            </c:strRef>
          </c:cat>
          <c:val>
            <c:numRef>
              <c:f>Sheet2!$B$17:$C$17</c:f>
              <c:numCache>
                <c:ptCount val="2"/>
                <c:pt idx="0">
                  <c:v>59</c:v>
                </c:pt>
                <c:pt idx="1">
                  <c:v>88</c:v>
                </c:pt>
              </c:numCache>
            </c:numRef>
          </c:val>
        </c:ser>
        <c:axId val="28822274"/>
        <c:axId val="58073875"/>
      </c:bar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875"/>
        <c:crosses val="autoZero"/>
        <c:auto val="1"/>
        <c:lblOffset val="100"/>
        <c:tickLblSkip val="1"/>
        <c:noMultiLvlLbl val="0"/>
      </c:catAx>
      <c:valAx>
        <c:axId val="58073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Test Score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2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Ability Levels Before and After Training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0525"/>
          <c:w val="0.64"/>
          <c:h val="0.6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Sheet2!$B$21</c:f>
              <c:strCache>
                <c:ptCount val="1"/>
                <c:pt idx="0">
                  <c:v>Mean of Ratings at the Pre-Test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Sheet2!$A$22:$A$26</c:f>
              <c:strCache>
                <c:ptCount val="5"/>
                <c:pt idx="0">
                  <c:v>Help others?</c:v>
                </c:pt>
                <c:pt idx="1">
                  <c:v>Work as a part of a team?</c:v>
                </c:pt>
                <c:pt idx="2">
                  <c:v>Work with someone different from you?</c:v>
                </c:pt>
                <c:pt idx="3">
                  <c:v>Resolve a conflict?</c:v>
                </c:pt>
                <c:pt idx="4">
                  <c:v>Plan to achieve a goal?</c:v>
                </c:pt>
              </c:strCache>
            </c:strRef>
          </c:cat>
          <c:val>
            <c:numRef>
              <c:f>Sheet2!$B$22:$B$26</c:f>
              <c:numCache>
                <c:ptCount val="5"/>
                <c:pt idx="0">
                  <c:v>1.7</c:v>
                </c:pt>
                <c:pt idx="1">
                  <c:v>2.2</c:v>
                </c:pt>
                <c:pt idx="2">
                  <c:v>1.6</c:v>
                </c:pt>
                <c:pt idx="3">
                  <c:v>2</c:v>
                </c:pt>
                <c:pt idx="4">
                  <c:v>2.1</c:v>
                </c:pt>
              </c:numCache>
            </c:numRef>
          </c:val>
        </c:ser>
        <c:ser>
          <c:idx val="1"/>
          <c:order val="1"/>
          <c:tx>
            <c:strRef>
              <c:f>Sheet2!$C$21</c:f>
              <c:strCache>
                <c:ptCount val="1"/>
                <c:pt idx="0">
                  <c:v>Mean of Ratings at the Post-Test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Sheet2!$A$22:$A$26</c:f>
              <c:strCache>
                <c:ptCount val="5"/>
                <c:pt idx="0">
                  <c:v>Help others?</c:v>
                </c:pt>
                <c:pt idx="1">
                  <c:v>Work as a part of a team?</c:v>
                </c:pt>
                <c:pt idx="2">
                  <c:v>Work with someone different from you?</c:v>
                </c:pt>
                <c:pt idx="3">
                  <c:v>Resolve a conflict?</c:v>
                </c:pt>
                <c:pt idx="4">
                  <c:v>Plan to achieve a goal?</c:v>
                </c:pt>
              </c:strCache>
            </c:strRef>
          </c:cat>
          <c:val>
            <c:numRef>
              <c:f>Sheet2!$C$22:$C$26</c:f>
              <c:numCache>
                <c:ptCount val="5"/>
                <c:pt idx="0">
                  <c:v>2.2</c:v>
                </c:pt>
                <c:pt idx="1">
                  <c:v>2.9</c:v>
                </c:pt>
                <c:pt idx="2">
                  <c:v>2.8</c:v>
                </c:pt>
                <c:pt idx="3">
                  <c:v>2.7</c:v>
                </c:pt>
                <c:pt idx="4">
                  <c:v>2.7</c:v>
                </c:pt>
              </c:numCache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or Tatings (1=No, 2=Maybe, 3=Yes)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"/>
          <c:y val="0.40275"/>
          <c:w val="0.3222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the Participants Who Improved Their Skills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325"/>
          <c:w val="0.9685"/>
          <c:h val="0.7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Sheet2!$B$27</c:f>
              <c:strCache>
                <c:ptCount val="1"/>
                <c:pt idx="0">
                  <c:v> Percentage of the Participants Who Improved Their Skills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Sheet2!$A$28:$A$32</c:f>
              <c:strCache>
                <c:ptCount val="5"/>
                <c:pt idx="0">
                  <c:v>Help others?</c:v>
                </c:pt>
                <c:pt idx="1">
                  <c:v>Work as a part of a team?</c:v>
                </c:pt>
                <c:pt idx="2">
                  <c:v>Work with someone different from you?</c:v>
                </c:pt>
                <c:pt idx="3">
                  <c:v>Resolve a conflict?</c:v>
                </c:pt>
                <c:pt idx="4">
                  <c:v>Plan to achieve a goal?</c:v>
                </c:pt>
              </c:strCache>
            </c:strRef>
          </c:cat>
          <c:val>
            <c:numRef>
              <c:f>Sheet2!$B$28:$B$32</c:f>
              <c:numCache>
                <c:ptCount val="5"/>
                <c:pt idx="0">
                  <c:v>0.5</c:v>
                </c:pt>
                <c:pt idx="1">
                  <c:v>0.7</c:v>
                </c:pt>
                <c:pt idx="2">
                  <c:v>0.8</c:v>
                </c:pt>
                <c:pt idx="3">
                  <c:v>0.7</c:v>
                </c:pt>
                <c:pt idx="4">
                  <c:v>0.5</c:v>
                </c:pt>
              </c:numCache>
            </c:numRef>
          </c:val>
        </c:ser>
        <c:axId val="57270646"/>
        <c:axId val="45673767"/>
      </c:barChart>
      <c:catAx>
        <c:axId val="57270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Potential Behavior Changes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65"/>
          <c:w val="0.6205"/>
          <c:h val="0.83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Sheet2!$B$34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Sheet2!$A$35:$A$39</c:f>
              <c:strCache>
                <c:ptCount val="5"/>
                <c:pt idx="0">
                  <c:v>Be a team player? </c:v>
                </c:pt>
                <c:pt idx="1">
                  <c:v>Resolve conflicts by communication?</c:v>
                </c:pt>
                <c:pt idx="2">
                  <c:v>Involve in community volunteer work?</c:v>
                </c:pt>
                <c:pt idx="3">
                  <c:v>Plan community service projects?</c:v>
                </c:pt>
                <c:pt idx="4">
                  <c:v>Plan to be a good leader?</c:v>
                </c:pt>
              </c:strCache>
            </c:strRef>
          </c:cat>
          <c:val>
            <c:numRef>
              <c:f>Sheet2!$B$35:$B$39</c:f>
              <c:numCache>
                <c:ptCount val="5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Sheet2!$C$34</c:f>
              <c:strCache>
                <c:ptCount val="1"/>
                <c:pt idx="0">
                  <c:v>Percentage of the participants who said 'I might'.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Sheet2!$A$35:$A$39</c:f>
              <c:strCache>
                <c:ptCount val="5"/>
                <c:pt idx="0">
                  <c:v>Be a team player? </c:v>
                </c:pt>
                <c:pt idx="1">
                  <c:v>Resolve conflicts by communication?</c:v>
                </c:pt>
                <c:pt idx="2">
                  <c:v>Involve in community volunteer work?</c:v>
                </c:pt>
                <c:pt idx="3">
                  <c:v>Plan community service projects?</c:v>
                </c:pt>
                <c:pt idx="4">
                  <c:v>Plan to be a good leader?</c:v>
                </c:pt>
              </c:strCache>
            </c:strRef>
          </c:cat>
          <c:val>
            <c:numRef>
              <c:f>Sheet2!$C$35:$C$39</c:f>
              <c:numCache>
                <c:ptCount val="5"/>
                <c:pt idx="0">
                  <c:v>0.2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  <c:ser>
          <c:idx val="2"/>
          <c:order val="2"/>
          <c:tx>
            <c:strRef>
              <c:f>Sheet2!$D$34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Sheet2!$A$35:$A$39</c:f>
              <c:strCache>
                <c:ptCount val="5"/>
                <c:pt idx="0">
                  <c:v>Be a team player? </c:v>
                </c:pt>
                <c:pt idx="1">
                  <c:v>Resolve conflicts by communication?</c:v>
                </c:pt>
                <c:pt idx="2">
                  <c:v>Involve in community volunteer work?</c:v>
                </c:pt>
                <c:pt idx="3">
                  <c:v>Plan community service projects?</c:v>
                </c:pt>
                <c:pt idx="4">
                  <c:v>Plan to be a good leader?</c:v>
                </c:pt>
              </c:strCache>
            </c:strRef>
          </c:cat>
          <c:val>
            <c:numRef>
              <c:f>Sheet2!$D$35:$D$39</c:f>
              <c:numCach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0.3</c:v>
                </c:pt>
                <c:pt idx="4">
                  <c:v>0.7</c:v>
                </c:pt>
              </c:numCache>
            </c:numRef>
          </c:val>
        </c:ser>
        <c:ser>
          <c:idx val="3"/>
          <c:order val="3"/>
          <c:tx>
            <c:strRef>
              <c:f>Sheet2!$E$34</c:f>
              <c:strCache>
                <c:ptCount val="1"/>
                <c:pt idx="0">
                  <c:v>Percentage of the participants who said 'I am already doing'.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Sheet2!$A$35:$A$39</c:f>
              <c:strCache>
                <c:ptCount val="5"/>
                <c:pt idx="0">
                  <c:v>Be a team player? </c:v>
                </c:pt>
                <c:pt idx="1">
                  <c:v>Resolve conflicts by communication?</c:v>
                </c:pt>
                <c:pt idx="2">
                  <c:v>Involve in community volunteer work?</c:v>
                </c:pt>
                <c:pt idx="3">
                  <c:v>Plan community service projects?</c:v>
                </c:pt>
                <c:pt idx="4">
                  <c:v>Plan to be a good leader?</c:v>
                </c:pt>
              </c:strCache>
            </c:strRef>
          </c:cat>
          <c:val>
            <c:numRef>
              <c:f>Sheet2!$E$35:$E$39</c:f>
              <c:numCache>
                <c:ptCount val="5"/>
                <c:pt idx="0">
                  <c:v>0.1</c:v>
                </c:pt>
                <c:pt idx="1">
                  <c:v>0.3</c:v>
                </c:pt>
                <c:pt idx="2">
                  <c:v>0.2</c:v>
                </c:pt>
                <c:pt idx="3">
                  <c:v>0.5</c:v>
                </c:pt>
                <c:pt idx="4">
                  <c:v>0.2</c:v>
                </c:pt>
              </c:numCache>
            </c:numRef>
          </c:val>
        </c:ser>
        <c:axId val="8410720"/>
        <c:axId val="8587617"/>
      </c:barChart>
      <c:catAx>
        <c:axId val="8410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323"/>
          <c:w val="0.338"/>
          <c:h val="0.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28575</xdr:rowOff>
    </xdr:from>
    <xdr:to>
      <xdr:col>11</xdr:col>
      <xdr:colOff>9525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581025" y="190500"/>
        <a:ext cx="6134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590550</xdr:colOff>
      <xdr:row>1</xdr:row>
      <xdr:rowOff>19050</xdr:rowOff>
    </xdr:from>
    <xdr:to>
      <xdr:col>21</xdr:col>
      <xdr:colOff>400050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7296150" y="180975"/>
        <a:ext cx="59055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24</xdr:row>
      <xdr:rowOff>152400</xdr:rowOff>
    </xdr:from>
    <xdr:to>
      <xdr:col>10</xdr:col>
      <xdr:colOff>590550</xdr:colOff>
      <xdr:row>45</xdr:row>
      <xdr:rowOff>152400</xdr:rowOff>
    </xdr:to>
    <xdr:graphicFrame>
      <xdr:nvGraphicFramePr>
        <xdr:cNvPr id="3" name="Chart 3"/>
        <xdr:cNvGraphicFramePr/>
      </xdr:nvGraphicFramePr>
      <xdr:xfrm>
        <a:off x="581025" y="4038600"/>
        <a:ext cx="61055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25</xdr:row>
      <xdr:rowOff>19050</xdr:rowOff>
    </xdr:from>
    <xdr:to>
      <xdr:col>21</xdr:col>
      <xdr:colOff>476250</xdr:colOff>
      <xdr:row>46</xdr:row>
      <xdr:rowOff>28575</xdr:rowOff>
    </xdr:to>
    <xdr:graphicFrame>
      <xdr:nvGraphicFramePr>
        <xdr:cNvPr id="4" name="Chart 4"/>
        <xdr:cNvGraphicFramePr/>
      </xdr:nvGraphicFramePr>
      <xdr:xfrm>
        <a:off x="7334250" y="4067175"/>
        <a:ext cx="59436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47</xdr:row>
      <xdr:rowOff>152400</xdr:rowOff>
    </xdr:from>
    <xdr:to>
      <xdr:col>10</xdr:col>
      <xdr:colOff>590550</xdr:colOff>
      <xdr:row>69</xdr:row>
      <xdr:rowOff>152400</xdr:rowOff>
    </xdr:to>
    <xdr:graphicFrame>
      <xdr:nvGraphicFramePr>
        <xdr:cNvPr id="5" name="Chart 5"/>
        <xdr:cNvGraphicFramePr/>
      </xdr:nvGraphicFramePr>
      <xdr:xfrm>
        <a:off x="600075" y="7762875"/>
        <a:ext cx="6086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600075</xdr:colOff>
      <xdr:row>47</xdr:row>
      <xdr:rowOff>133350</xdr:rowOff>
    </xdr:from>
    <xdr:to>
      <xdr:col>22</xdr:col>
      <xdr:colOff>19050</xdr:colOff>
      <xdr:row>70</xdr:row>
      <xdr:rowOff>0</xdr:rowOff>
    </xdr:to>
    <xdr:graphicFrame>
      <xdr:nvGraphicFramePr>
        <xdr:cNvPr id="6" name="Chart 6"/>
        <xdr:cNvGraphicFramePr/>
      </xdr:nvGraphicFramePr>
      <xdr:xfrm>
        <a:off x="7305675" y="7743825"/>
        <a:ext cx="6124575" cy="3590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70</xdr:row>
      <xdr:rowOff>152400</xdr:rowOff>
    </xdr:from>
    <xdr:to>
      <xdr:col>10</xdr:col>
      <xdr:colOff>571500</xdr:colOff>
      <xdr:row>105</xdr:row>
      <xdr:rowOff>114300</xdr:rowOff>
    </xdr:to>
    <xdr:graphicFrame>
      <xdr:nvGraphicFramePr>
        <xdr:cNvPr id="7" name="Chart 7"/>
        <xdr:cNvGraphicFramePr/>
      </xdr:nvGraphicFramePr>
      <xdr:xfrm>
        <a:off x="609600" y="11487150"/>
        <a:ext cx="6057900" cy="5629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"/>
  <sheetViews>
    <sheetView tabSelected="1" zoomScalePageLayoutView="0" workbookViewId="0" topLeftCell="A1">
      <selection activeCell="A37" sqref="A37:A41"/>
    </sheetView>
  </sheetViews>
  <sheetFormatPr defaultColWidth="9.140625" defaultRowHeight="12.75"/>
  <cols>
    <col min="1" max="1" width="46.00390625" style="0" customWidth="1"/>
    <col min="2" max="251" width="9.140625" style="10" customWidth="1"/>
  </cols>
  <sheetData>
    <row r="1" spans="1:251" ht="12.75">
      <c r="A1" s="1" t="s">
        <v>0</v>
      </c>
      <c r="B1" s="8" t="s">
        <v>30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8" t="s">
        <v>36</v>
      </c>
      <c r="I1" s="8" t="s">
        <v>37</v>
      </c>
      <c r="J1" s="8" t="s">
        <v>38</v>
      </c>
      <c r="K1" s="8" t="s">
        <v>39</v>
      </c>
      <c r="L1" s="8" t="s">
        <v>40</v>
      </c>
      <c r="M1" s="8" t="s">
        <v>41</v>
      </c>
      <c r="N1" s="8" t="s">
        <v>42</v>
      </c>
      <c r="O1" s="8" t="s">
        <v>43</v>
      </c>
      <c r="P1" s="8" t="s">
        <v>44</v>
      </c>
      <c r="Q1" s="8" t="s">
        <v>45</v>
      </c>
      <c r="R1" s="8" t="s">
        <v>46</v>
      </c>
      <c r="S1" s="8" t="s">
        <v>47</v>
      </c>
      <c r="T1" s="8" t="s">
        <v>48</v>
      </c>
      <c r="U1" s="8" t="s">
        <v>49</v>
      </c>
      <c r="V1" s="8" t="s">
        <v>50</v>
      </c>
      <c r="W1" s="8" t="s">
        <v>51</v>
      </c>
      <c r="X1" s="8" t="s">
        <v>52</v>
      </c>
      <c r="Y1" s="8" t="s">
        <v>53</v>
      </c>
      <c r="Z1" s="8" t="s">
        <v>54</v>
      </c>
      <c r="AA1" s="8" t="s">
        <v>55</v>
      </c>
      <c r="AB1" s="8" t="s">
        <v>56</v>
      </c>
      <c r="AC1" s="8" t="s">
        <v>57</v>
      </c>
      <c r="AD1" s="8" t="s">
        <v>58</v>
      </c>
      <c r="AE1" s="8" t="s">
        <v>59</v>
      </c>
      <c r="AF1" s="8" t="s">
        <v>60</v>
      </c>
      <c r="AG1" s="8" t="s">
        <v>61</v>
      </c>
      <c r="AH1" s="8" t="s">
        <v>62</v>
      </c>
      <c r="AI1" s="8" t="s">
        <v>63</v>
      </c>
      <c r="AJ1" s="8" t="s">
        <v>64</v>
      </c>
      <c r="AK1" s="8" t="s">
        <v>65</v>
      </c>
      <c r="AL1" s="8" t="s">
        <v>66</v>
      </c>
      <c r="AM1" s="8" t="s">
        <v>67</v>
      </c>
      <c r="AN1" s="8" t="s">
        <v>68</v>
      </c>
      <c r="AO1" s="8" t="s">
        <v>69</v>
      </c>
      <c r="AP1" s="8" t="s">
        <v>70</v>
      </c>
      <c r="AQ1" s="8" t="s">
        <v>71</v>
      </c>
      <c r="AR1" s="8" t="s">
        <v>72</v>
      </c>
      <c r="AS1" s="8" t="s">
        <v>73</v>
      </c>
      <c r="AT1" s="8" t="s">
        <v>74</v>
      </c>
      <c r="AU1" s="8" t="s">
        <v>75</v>
      </c>
      <c r="AV1" s="8" t="s">
        <v>76</v>
      </c>
      <c r="AW1" s="8" t="s">
        <v>77</v>
      </c>
      <c r="AX1" s="8" t="s">
        <v>78</v>
      </c>
      <c r="AY1" s="8" t="s">
        <v>79</v>
      </c>
      <c r="AZ1" s="8" t="s">
        <v>80</v>
      </c>
      <c r="BA1" s="8" t="s">
        <v>81</v>
      </c>
      <c r="BB1" s="8" t="s">
        <v>82</v>
      </c>
      <c r="BC1" s="8" t="s">
        <v>83</v>
      </c>
      <c r="BD1" s="8" t="s">
        <v>84</v>
      </c>
      <c r="BE1" s="8" t="s">
        <v>85</v>
      </c>
      <c r="BF1" s="8" t="s">
        <v>86</v>
      </c>
      <c r="BG1" s="8" t="s">
        <v>87</v>
      </c>
      <c r="BH1" s="8" t="s">
        <v>88</v>
      </c>
      <c r="BI1" s="8" t="s">
        <v>89</v>
      </c>
      <c r="BJ1" s="8" t="s">
        <v>90</v>
      </c>
      <c r="BK1" s="8" t="s">
        <v>91</v>
      </c>
      <c r="BL1" s="8" t="s">
        <v>92</v>
      </c>
      <c r="BM1" s="8" t="s">
        <v>93</v>
      </c>
      <c r="BN1" s="8" t="s">
        <v>94</v>
      </c>
      <c r="BO1" s="8" t="s">
        <v>95</v>
      </c>
      <c r="BP1" s="8" t="s">
        <v>96</v>
      </c>
      <c r="BQ1" s="8" t="s">
        <v>97</v>
      </c>
      <c r="BR1" s="8" t="s">
        <v>98</v>
      </c>
      <c r="BS1" s="8" t="s">
        <v>99</v>
      </c>
      <c r="BT1" s="8" t="s">
        <v>100</v>
      </c>
      <c r="BU1" s="8" t="s">
        <v>101</v>
      </c>
      <c r="BV1" s="8" t="s">
        <v>102</v>
      </c>
      <c r="BW1" s="8" t="s">
        <v>103</v>
      </c>
      <c r="BX1" s="8" t="s">
        <v>104</v>
      </c>
      <c r="BY1" s="8" t="s">
        <v>105</v>
      </c>
      <c r="BZ1" s="8" t="s">
        <v>106</v>
      </c>
      <c r="CA1" s="8" t="s">
        <v>107</v>
      </c>
      <c r="CB1" s="8" t="s">
        <v>108</v>
      </c>
      <c r="CC1" s="8" t="s">
        <v>109</v>
      </c>
      <c r="CD1" s="8" t="s">
        <v>110</v>
      </c>
      <c r="CE1" s="8" t="s">
        <v>111</v>
      </c>
      <c r="CF1" s="8" t="s">
        <v>112</v>
      </c>
      <c r="CG1" s="8" t="s">
        <v>113</v>
      </c>
      <c r="CH1" s="8" t="s">
        <v>114</v>
      </c>
      <c r="CI1" s="8" t="s">
        <v>115</v>
      </c>
      <c r="CJ1" s="8" t="s">
        <v>116</v>
      </c>
      <c r="CK1" s="8" t="s">
        <v>117</v>
      </c>
      <c r="CL1" s="8" t="s">
        <v>118</v>
      </c>
      <c r="CM1" s="8" t="s">
        <v>119</v>
      </c>
      <c r="CN1" s="8" t="s">
        <v>120</v>
      </c>
      <c r="CO1" s="8" t="s">
        <v>121</v>
      </c>
      <c r="CP1" s="8" t="s">
        <v>122</v>
      </c>
      <c r="CQ1" s="8" t="s">
        <v>123</v>
      </c>
      <c r="CR1" s="8" t="s">
        <v>124</v>
      </c>
      <c r="CS1" s="8" t="s">
        <v>125</v>
      </c>
      <c r="CT1" s="8" t="s">
        <v>126</v>
      </c>
      <c r="CU1" s="8" t="s">
        <v>127</v>
      </c>
      <c r="CV1" s="8" t="s">
        <v>128</v>
      </c>
      <c r="CW1" s="8" t="s">
        <v>129</v>
      </c>
      <c r="CX1" s="8" t="s">
        <v>130</v>
      </c>
      <c r="CY1" s="8" t="s">
        <v>131</v>
      </c>
      <c r="CZ1" s="8" t="s">
        <v>132</v>
      </c>
      <c r="DA1" s="8" t="s">
        <v>133</v>
      </c>
      <c r="DB1" s="8" t="s">
        <v>134</v>
      </c>
      <c r="DC1" s="8" t="s">
        <v>135</v>
      </c>
      <c r="DD1" s="8" t="s">
        <v>136</v>
      </c>
      <c r="DE1" s="8" t="s">
        <v>137</v>
      </c>
      <c r="DF1" s="8" t="s">
        <v>138</v>
      </c>
      <c r="DG1" s="8" t="s">
        <v>139</v>
      </c>
      <c r="DH1" s="8" t="s">
        <v>140</v>
      </c>
      <c r="DI1" s="8" t="s">
        <v>141</v>
      </c>
      <c r="DJ1" s="8" t="s">
        <v>142</v>
      </c>
      <c r="DK1" s="8" t="s">
        <v>143</v>
      </c>
      <c r="DL1" s="8" t="s">
        <v>144</v>
      </c>
      <c r="DM1" s="8" t="s">
        <v>145</v>
      </c>
      <c r="DN1" s="8" t="s">
        <v>146</v>
      </c>
      <c r="DO1" s="8" t="s">
        <v>147</v>
      </c>
      <c r="DP1" s="8" t="s">
        <v>148</v>
      </c>
      <c r="DQ1" s="8" t="s">
        <v>149</v>
      </c>
      <c r="DR1" s="8" t="s">
        <v>150</v>
      </c>
      <c r="DS1" s="8" t="s">
        <v>151</v>
      </c>
      <c r="DT1" s="8" t="s">
        <v>152</v>
      </c>
      <c r="DU1" s="8" t="s">
        <v>153</v>
      </c>
      <c r="DV1" s="8" t="s">
        <v>154</v>
      </c>
      <c r="DW1" s="8" t="s">
        <v>155</v>
      </c>
      <c r="DX1" s="8" t="s">
        <v>156</v>
      </c>
      <c r="DY1" s="8" t="s">
        <v>157</v>
      </c>
      <c r="DZ1" s="8" t="s">
        <v>158</v>
      </c>
      <c r="EA1" s="8" t="s">
        <v>159</v>
      </c>
      <c r="EB1" s="8" t="s">
        <v>160</v>
      </c>
      <c r="EC1" s="8" t="s">
        <v>161</v>
      </c>
      <c r="ED1" s="8" t="s">
        <v>162</v>
      </c>
      <c r="EE1" s="8" t="s">
        <v>163</v>
      </c>
      <c r="EF1" s="8" t="s">
        <v>164</v>
      </c>
      <c r="EG1" s="8" t="s">
        <v>165</v>
      </c>
      <c r="EH1" s="8" t="s">
        <v>166</v>
      </c>
      <c r="EI1" s="8" t="s">
        <v>167</v>
      </c>
      <c r="EJ1" s="8" t="s">
        <v>168</v>
      </c>
      <c r="EK1" s="8" t="s">
        <v>169</v>
      </c>
      <c r="EL1" s="8" t="s">
        <v>170</v>
      </c>
      <c r="EM1" s="8" t="s">
        <v>171</v>
      </c>
      <c r="EN1" s="8" t="s">
        <v>172</v>
      </c>
      <c r="EO1" s="8" t="s">
        <v>173</v>
      </c>
      <c r="EP1" s="8" t="s">
        <v>174</v>
      </c>
      <c r="EQ1" s="8" t="s">
        <v>175</v>
      </c>
      <c r="ER1" s="8" t="s">
        <v>176</v>
      </c>
      <c r="ES1" s="8" t="s">
        <v>177</v>
      </c>
      <c r="ET1" s="8" t="s">
        <v>178</v>
      </c>
      <c r="EU1" s="8" t="s">
        <v>179</v>
      </c>
      <c r="EV1" s="8" t="s">
        <v>180</v>
      </c>
      <c r="EW1" s="8" t="s">
        <v>181</v>
      </c>
      <c r="EX1" s="8" t="s">
        <v>182</v>
      </c>
      <c r="EY1" s="8" t="s">
        <v>183</v>
      </c>
      <c r="EZ1" s="8" t="s">
        <v>184</v>
      </c>
      <c r="FA1" s="8" t="s">
        <v>185</v>
      </c>
      <c r="FB1" s="8" t="s">
        <v>186</v>
      </c>
      <c r="FC1" s="8" t="s">
        <v>187</v>
      </c>
      <c r="FD1" s="8" t="s">
        <v>188</v>
      </c>
      <c r="FE1" s="8" t="s">
        <v>189</v>
      </c>
      <c r="FF1" s="8" t="s">
        <v>190</v>
      </c>
      <c r="FG1" s="8" t="s">
        <v>191</v>
      </c>
      <c r="FH1" s="8" t="s">
        <v>192</v>
      </c>
      <c r="FI1" s="8" t="s">
        <v>193</v>
      </c>
      <c r="FJ1" s="8" t="s">
        <v>194</v>
      </c>
      <c r="FK1" s="8" t="s">
        <v>195</v>
      </c>
      <c r="FL1" s="8" t="s">
        <v>196</v>
      </c>
      <c r="FM1" s="8" t="s">
        <v>197</v>
      </c>
      <c r="FN1" s="8" t="s">
        <v>198</v>
      </c>
      <c r="FO1" s="8" t="s">
        <v>199</v>
      </c>
      <c r="FP1" s="8" t="s">
        <v>200</v>
      </c>
      <c r="FQ1" s="8" t="s">
        <v>201</v>
      </c>
      <c r="FR1" s="8" t="s">
        <v>202</v>
      </c>
      <c r="FS1" s="8" t="s">
        <v>203</v>
      </c>
      <c r="FT1" s="8" t="s">
        <v>204</v>
      </c>
      <c r="FU1" s="8" t="s">
        <v>205</v>
      </c>
      <c r="FV1" s="8" t="s">
        <v>206</v>
      </c>
      <c r="FW1" s="8" t="s">
        <v>207</v>
      </c>
      <c r="FX1" s="8" t="s">
        <v>208</v>
      </c>
      <c r="FY1" s="8" t="s">
        <v>209</v>
      </c>
      <c r="FZ1" s="8" t="s">
        <v>210</v>
      </c>
      <c r="GA1" s="8" t="s">
        <v>211</v>
      </c>
      <c r="GB1" s="8" t="s">
        <v>212</v>
      </c>
      <c r="GC1" s="8" t="s">
        <v>213</v>
      </c>
      <c r="GD1" s="8" t="s">
        <v>214</v>
      </c>
      <c r="GE1" s="8" t="s">
        <v>215</v>
      </c>
      <c r="GF1" s="8" t="s">
        <v>216</v>
      </c>
      <c r="GG1" s="8" t="s">
        <v>217</v>
      </c>
      <c r="GH1" s="8" t="s">
        <v>218</v>
      </c>
      <c r="GI1" s="8" t="s">
        <v>219</v>
      </c>
      <c r="GJ1" s="8" t="s">
        <v>220</v>
      </c>
      <c r="GK1" s="8" t="s">
        <v>221</v>
      </c>
      <c r="GL1" s="8" t="s">
        <v>222</v>
      </c>
      <c r="GM1" s="8" t="s">
        <v>223</v>
      </c>
      <c r="GN1" s="8" t="s">
        <v>224</v>
      </c>
      <c r="GO1" s="8" t="s">
        <v>225</v>
      </c>
      <c r="GP1" s="8" t="s">
        <v>226</v>
      </c>
      <c r="GQ1" s="8" t="s">
        <v>227</v>
      </c>
      <c r="GR1" s="8" t="s">
        <v>228</v>
      </c>
      <c r="GS1" s="8" t="s">
        <v>229</v>
      </c>
      <c r="GT1" s="8" t="s">
        <v>230</v>
      </c>
      <c r="GU1" s="8" t="s">
        <v>231</v>
      </c>
      <c r="GV1" s="8" t="s">
        <v>232</v>
      </c>
      <c r="GW1" s="8" t="s">
        <v>233</v>
      </c>
      <c r="GX1" s="8" t="s">
        <v>234</v>
      </c>
      <c r="GY1" s="8" t="s">
        <v>235</v>
      </c>
      <c r="GZ1" s="8" t="s">
        <v>236</v>
      </c>
      <c r="HA1" s="8" t="s">
        <v>237</v>
      </c>
      <c r="HB1" s="8" t="s">
        <v>238</v>
      </c>
      <c r="HC1" s="8" t="s">
        <v>239</v>
      </c>
      <c r="HD1" s="8" t="s">
        <v>240</v>
      </c>
      <c r="HE1" s="8" t="s">
        <v>241</v>
      </c>
      <c r="HF1" s="8" t="s">
        <v>242</v>
      </c>
      <c r="HG1" s="8" t="s">
        <v>243</v>
      </c>
      <c r="HH1" s="8" t="s">
        <v>244</v>
      </c>
      <c r="HI1" s="8" t="s">
        <v>245</v>
      </c>
      <c r="HJ1" s="8" t="s">
        <v>246</v>
      </c>
      <c r="HK1" s="8" t="s">
        <v>247</v>
      </c>
      <c r="HL1" s="8" t="s">
        <v>248</v>
      </c>
      <c r="HM1" s="8" t="s">
        <v>249</v>
      </c>
      <c r="HN1" s="8" t="s">
        <v>250</v>
      </c>
      <c r="HO1" s="8" t="s">
        <v>251</v>
      </c>
      <c r="HP1" s="8" t="s">
        <v>252</v>
      </c>
      <c r="HQ1" s="8" t="s">
        <v>253</v>
      </c>
      <c r="HR1" s="8" t="s">
        <v>254</v>
      </c>
      <c r="HS1" s="8" t="s">
        <v>255</v>
      </c>
      <c r="HT1" s="8" t="s">
        <v>256</v>
      </c>
      <c r="HU1" s="8" t="s">
        <v>257</v>
      </c>
      <c r="HV1" s="8" t="s">
        <v>258</v>
      </c>
      <c r="HW1" s="8" t="s">
        <v>259</v>
      </c>
      <c r="HX1" s="8" t="s">
        <v>260</v>
      </c>
      <c r="HY1" s="8" t="s">
        <v>261</v>
      </c>
      <c r="HZ1" s="8" t="s">
        <v>262</v>
      </c>
      <c r="IA1" s="8" t="s">
        <v>263</v>
      </c>
      <c r="IB1" s="8" t="s">
        <v>264</v>
      </c>
      <c r="IC1" s="8" t="s">
        <v>265</v>
      </c>
      <c r="ID1" s="8" t="s">
        <v>266</v>
      </c>
      <c r="IE1" s="8" t="s">
        <v>267</v>
      </c>
      <c r="IF1" s="8" t="s">
        <v>268</v>
      </c>
      <c r="IG1" s="8" t="s">
        <v>269</v>
      </c>
      <c r="IH1" s="8" t="s">
        <v>270</v>
      </c>
      <c r="II1" s="8" t="s">
        <v>271</v>
      </c>
      <c r="IJ1" s="8" t="s">
        <v>272</v>
      </c>
      <c r="IK1" s="8" t="s">
        <v>273</v>
      </c>
      <c r="IL1" s="8" t="s">
        <v>274</v>
      </c>
      <c r="IM1" s="8" t="s">
        <v>275</v>
      </c>
      <c r="IN1" s="8" t="s">
        <v>276</v>
      </c>
      <c r="IO1" s="8" t="s">
        <v>277</v>
      </c>
      <c r="IP1" s="8" t="s">
        <v>278</v>
      </c>
      <c r="IQ1" s="8" t="s">
        <v>279</v>
      </c>
    </row>
    <row r="2" spans="1:11" ht="12.75">
      <c r="A2" s="2" t="s">
        <v>1</v>
      </c>
      <c r="B2" s="10">
        <v>40</v>
      </c>
      <c r="C2" s="10">
        <v>60</v>
      </c>
      <c r="D2" s="10">
        <v>50</v>
      </c>
      <c r="E2" s="10">
        <v>70</v>
      </c>
      <c r="F2" s="10">
        <v>80</v>
      </c>
      <c r="G2" s="10">
        <v>60</v>
      </c>
      <c r="H2" s="10">
        <v>50</v>
      </c>
      <c r="I2" s="10">
        <v>50</v>
      </c>
      <c r="J2" s="10">
        <v>60</v>
      </c>
      <c r="K2" s="10">
        <v>70</v>
      </c>
    </row>
    <row r="3" ht="13.5" thickBot="1">
      <c r="A3" s="3" t="s">
        <v>2</v>
      </c>
    </row>
    <row r="4" ht="13.5" thickBot="1">
      <c r="A4" s="4" t="s">
        <v>3</v>
      </c>
    </row>
    <row r="5" spans="1:11" ht="13.5" thickBot="1">
      <c r="A5" s="5" t="s">
        <v>4</v>
      </c>
      <c r="B5" s="10">
        <v>1</v>
      </c>
      <c r="C5" s="10">
        <v>2</v>
      </c>
      <c r="D5" s="10">
        <v>2</v>
      </c>
      <c r="E5" s="10">
        <v>2</v>
      </c>
      <c r="F5" s="10">
        <v>2</v>
      </c>
      <c r="G5" s="10">
        <v>1</v>
      </c>
      <c r="H5" s="10">
        <v>1</v>
      </c>
      <c r="I5" s="10">
        <v>2</v>
      </c>
      <c r="J5" s="10">
        <v>2</v>
      </c>
      <c r="K5" s="10">
        <v>2</v>
      </c>
    </row>
    <row r="6" spans="1:11" ht="13.5" thickBot="1">
      <c r="A6" s="5" t="s">
        <v>5</v>
      </c>
      <c r="B6" s="10">
        <v>2</v>
      </c>
      <c r="C6" s="10">
        <v>2</v>
      </c>
      <c r="D6" s="10">
        <v>2</v>
      </c>
      <c r="E6" s="10">
        <v>3</v>
      </c>
      <c r="F6" s="10">
        <v>3</v>
      </c>
      <c r="G6" s="10">
        <v>2</v>
      </c>
      <c r="H6" s="10">
        <v>2</v>
      </c>
      <c r="I6" s="10">
        <v>2</v>
      </c>
      <c r="J6" s="10">
        <v>2</v>
      </c>
      <c r="K6" s="10">
        <v>2</v>
      </c>
    </row>
    <row r="7" spans="1:11" ht="13.5" thickBot="1">
      <c r="A7" s="5" t="s">
        <v>6</v>
      </c>
      <c r="B7" s="10">
        <v>1</v>
      </c>
      <c r="C7" s="10">
        <v>1</v>
      </c>
      <c r="D7" s="10">
        <v>1</v>
      </c>
      <c r="E7" s="10">
        <v>3</v>
      </c>
      <c r="F7" s="10">
        <v>3</v>
      </c>
      <c r="G7" s="10">
        <v>2</v>
      </c>
      <c r="H7" s="10">
        <v>1</v>
      </c>
      <c r="I7" s="10">
        <v>1</v>
      </c>
      <c r="J7" s="10">
        <v>1</v>
      </c>
      <c r="K7" s="10">
        <v>2</v>
      </c>
    </row>
    <row r="8" spans="1:11" ht="13.5" thickBot="1">
      <c r="A8" s="5" t="s">
        <v>7</v>
      </c>
      <c r="B8" s="10">
        <v>2</v>
      </c>
      <c r="C8" s="10">
        <v>2</v>
      </c>
      <c r="D8" s="10">
        <v>2</v>
      </c>
      <c r="E8" s="10">
        <v>2</v>
      </c>
      <c r="F8" s="10">
        <v>2</v>
      </c>
      <c r="G8" s="10">
        <v>3</v>
      </c>
      <c r="H8" s="10">
        <v>1</v>
      </c>
      <c r="I8" s="10">
        <v>2</v>
      </c>
      <c r="J8" s="10">
        <v>2</v>
      </c>
      <c r="K8" s="10">
        <v>2</v>
      </c>
    </row>
    <row r="9" spans="1:11" ht="13.5" thickBot="1">
      <c r="A9" s="5" t="s">
        <v>8</v>
      </c>
      <c r="B9" s="10">
        <v>1</v>
      </c>
      <c r="C9" s="10">
        <v>3</v>
      </c>
      <c r="D9" s="10">
        <v>2</v>
      </c>
      <c r="E9" s="10">
        <v>3</v>
      </c>
      <c r="F9" s="10">
        <v>3</v>
      </c>
      <c r="G9" s="10">
        <v>2</v>
      </c>
      <c r="H9" s="10">
        <v>2</v>
      </c>
      <c r="I9" s="10">
        <v>2</v>
      </c>
      <c r="J9" s="10">
        <v>2</v>
      </c>
      <c r="K9" s="10">
        <v>1</v>
      </c>
    </row>
    <row r="10" spans="1:11" ht="12.75">
      <c r="A10" s="2" t="s">
        <v>10</v>
      </c>
      <c r="B10" s="10">
        <v>10</v>
      </c>
      <c r="C10" s="10">
        <v>11</v>
      </c>
      <c r="D10" s="10">
        <v>10</v>
      </c>
      <c r="E10" s="10">
        <v>12</v>
      </c>
      <c r="F10" s="10">
        <v>11</v>
      </c>
      <c r="G10" s="10">
        <v>10</v>
      </c>
      <c r="H10" s="10">
        <v>10</v>
      </c>
      <c r="I10" s="10">
        <v>12</v>
      </c>
      <c r="J10" s="10">
        <v>10</v>
      </c>
      <c r="K10" s="10">
        <v>11</v>
      </c>
    </row>
    <row r="11" spans="1:11" ht="12.75">
      <c r="A11" s="2" t="s">
        <v>11</v>
      </c>
      <c r="B11" s="10">
        <v>1</v>
      </c>
      <c r="C11" s="10">
        <v>2</v>
      </c>
      <c r="D11" s="10">
        <v>2</v>
      </c>
      <c r="E11" s="10">
        <v>1</v>
      </c>
      <c r="F11" s="10">
        <v>2</v>
      </c>
      <c r="G11" s="10">
        <v>1</v>
      </c>
      <c r="H11" s="10">
        <v>1</v>
      </c>
      <c r="I11" s="10">
        <v>1</v>
      </c>
      <c r="J11" s="10">
        <v>1</v>
      </c>
      <c r="K11" s="10">
        <v>2</v>
      </c>
    </row>
    <row r="12" spans="1:11" ht="12.75">
      <c r="A12" s="2" t="s">
        <v>9</v>
      </c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1</v>
      </c>
      <c r="I12" s="10">
        <v>6</v>
      </c>
      <c r="J12" s="10">
        <v>6</v>
      </c>
      <c r="K12" s="10">
        <v>6</v>
      </c>
    </row>
    <row r="13" ht="12.75">
      <c r="A13" s="1" t="s">
        <v>12</v>
      </c>
    </row>
    <row r="14" spans="1:11" ht="12.75">
      <c r="A14" s="2" t="s">
        <v>13</v>
      </c>
      <c r="B14" s="10">
        <v>80</v>
      </c>
      <c r="C14" s="10">
        <v>100</v>
      </c>
      <c r="D14" s="10">
        <v>90</v>
      </c>
      <c r="E14" s="10">
        <v>100</v>
      </c>
      <c r="F14" s="10">
        <v>80</v>
      </c>
      <c r="G14" s="10">
        <v>100</v>
      </c>
      <c r="H14" s="10">
        <v>50</v>
      </c>
      <c r="I14" s="10">
        <v>90</v>
      </c>
      <c r="J14" s="10">
        <v>100</v>
      </c>
      <c r="K14" s="10">
        <v>90</v>
      </c>
    </row>
    <row r="15" ht="12.75">
      <c r="A15" s="3" t="s">
        <v>14</v>
      </c>
    </row>
    <row r="16" ht="12.75">
      <c r="A16" s="24" t="s">
        <v>3</v>
      </c>
    </row>
    <row r="17" spans="1:11" ht="13.5" thickBot="1">
      <c r="A17" s="26" t="str">
        <f>A5</f>
        <v>Help others?</v>
      </c>
      <c r="B17" s="10">
        <v>2</v>
      </c>
      <c r="C17" s="10">
        <v>2</v>
      </c>
      <c r="D17" s="10">
        <v>2</v>
      </c>
      <c r="E17" s="10">
        <v>3</v>
      </c>
      <c r="F17" s="10">
        <v>3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</row>
    <row r="18" spans="1:11" ht="13.5" thickBot="1">
      <c r="A18" s="26" t="str">
        <f>A6</f>
        <v>Work as a part of a team?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10">
        <v>3</v>
      </c>
      <c r="H18" s="10">
        <v>2</v>
      </c>
      <c r="I18" s="10">
        <v>3</v>
      </c>
      <c r="J18" s="10">
        <v>3</v>
      </c>
      <c r="K18" s="10">
        <v>3</v>
      </c>
    </row>
    <row r="19" spans="1:11" ht="13.5" thickBot="1">
      <c r="A19" s="26" t="str">
        <f>A7</f>
        <v>Work with someone different from you?</v>
      </c>
      <c r="B19" s="10">
        <v>2</v>
      </c>
      <c r="C19" s="10">
        <v>3</v>
      </c>
      <c r="D19" s="10">
        <v>3</v>
      </c>
      <c r="E19" s="10">
        <v>3</v>
      </c>
      <c r="F19" s="10">
        <v>3</v>
      </c>
      <c r="G19" s="10">
        <v>3</v>
      </c>
      <c r="H19" s="10">
        <v>2</v>
      </c>
      <c r="I19" s="10">
        <v>3</v>
      </c>
      <c r="J19" s="10">
        <v>3</v>
      </c>
      <c r="K19" s="10">
        <v>3</v>
      </c>
    </row>
    <row r="20" spans="1:11" ht="13.5" thickBot="1">
      <c r="A20" s="26" t="str">
        <f>A8</f>
        <v>Resolve a conflict?</v>
      </c>
      <c r="B20" s="10">
        <v>3</v>
      </c>
      <c r="C20" s="10">
        <v>2</v>
      </c>
      <c r="D20" s="10">
        <v>2</v>
      </c>
      <c r="E20" s="10">
        <v>3</v>
      </c>
      <c r="F20" s="10">
        <v>3</v>
      </c>
      <c r="G20" s="10">
        <v>3</v>
      </c>
      <c r="H20" s="10">
        <v>2</v>
      </c>
      <c r="I20" s="10">
        <v>3</v>
      </c>
      <c r="J20" s="10">
        <v>3</v>
      </c>
      <c r="K20" s="10">
        <v>3</v>
      </c>
    </row>
    <row r="21" spans="1:11" ht="13.5" thickBot="1">
      <c r="A21" s="26" t="str">
        <f>A9</f>
        <v>Plan to achieve a goal?</v>
      </c>
      <c r="B21" s="10">
        <v>2</v>
      </c>
      <c r="C21" s="10">
        <v>3</v>
      </c>
      <c r="D21" s="10">
        <v>3</v>
      </c>
      <c r="E21" s="10">
        <v>3</v>
      </c>
      <c r="F21" s="10">
        <v>3</v>
      </c>
      <c r="G21" s="10">
        <v>3</v>
      </c>
      <c r="H21" s="10">
        <v>2</v>
      </c>
      <c r="I21" s="10">
        <v>2</v>
      </c>
      <c r="J21" s="10">
        <v>3</v>
      </c>
      <c r="K21" s="10">
        <v>3</v>
      </c>
    </row>
    <row r="22" ht="13.5" thickBot="1">
      <c r="A22" s="6" t="s">
        <v>29</v>
      </c>
    </row>
    <row r="23" spans="1:11" ht="13.5" thickBot="1">
      <c r="A23" s="7" t="s">
        <v>15</v>
      </c>
      <c r="B23" s="10">
        <v>2</v>
      </c>
      <c r="C23" s="10">
        <v>3</v>
      </c>
      <c r="D23" s="10">
        <v>2</v>
      </c>
      <c r="E23" s="10">
        <v>3</v>
      </c>
      <c r="F23" s="10">
        <v>3</v>
      </c>
      <c r="G23" s="10">
        <v>3</v>
      </c>
      <c r="H23" s="10">
        <v>1</v>
      </c>
      <c r="I23" s="10">
        <v>3</v>
      </c>
      <c r="J23" s="10">
        <v>4</v>
      </c>
      <c r="K23" s="10">
        <v>3</v>
      </c>
    </row>
    <row r="24" spans="1:11" ht="13.5" thickBot="1">
      <c r="A24" s="5" t="s">
        <v>16</v>
      </c>
      <c r="B24" s="10">
        <v>3</v>
      </c>
      <c r="C24" s="10">
        <v>3</v>
      </c>
      <c r="D24" s="10">
        <v>3</v>
      </c>
      <c r="E24" s="10">
        <v>4</v>
      </c>
      <c r="F24" s="10">
        <v>4</v>
      </c>
      <c r="G24" s="10">
        <v>3</v>
      </c>
      <c r="H24" s="10">
        <v>2</v>
      </c>
      <c r="I24" s="10">
        <v>3</v>
      </c>
      <c r="J24" s="10">
        <v>4</v>
      </c>
      <c r="K24" s="10">
        <v>3</v>
      </c>
    </row>
    <row r="25" spans="1:11" ht="13.5" thickBot="1">
      <c r="A25" s="5" t="s">
        <v>17</v>
      </c>
      <c r="B25" s="10">
        <v>3</v>
      </c>
      <c r="C25" s="10">
        <v>4</v>
      </c>
      <c r="D25" s="10">
        <v>3</v>
      </c>
      <c r="E25" s="10">
        <v>3</v>
      </c>
      <c r="F25" s="10">
        <v>4</v>
      </c>
      <c r="G25" s="10">
        <v>2</v>
      </c>
      <c r="H25" s="10">
        <v>2</v>
      </c>
      <c r="I25" s="10">
        <v>3</v>
      </c>
      <c r="J25" s="10">
        <v>3</v>
      </c>
      <c r="K25" s="10">
        <v>3</v>
      </c>
    </row>
    <row r="26" spans="1:11" ht="13.5" thickBot="1">
      <c r="A26" s="5" t="s">
        <v>18</v>
      </c>
      <c r="B26" s="10">
        <v>4</v>
      </c>
      <c r="C26" s="10">
        <v>2</v>
      </c>
      <c r="D26" s="10">
        <v>4</v>
      </c>
      <c r="E26" s="10">
        <v>3</v>
      </c>
      <c r="F26" s="10">
        <v>3</v>
      </c>
      <c r="G26" s="10">
        <v>4</v>
      </c>
      <c r="H26" s="10">
        <v>3</v>
      </c>
      <c r="I26" s="10">
        <v>4</v>
      </c>
      <c r="J26" s="10">
        <v>4</v>
      </c>
      <c r="K26" s="10">
        <v>2</v>
      </c>
    </row>
    <row r="27" spans="1:11" ht="12.75">
      <c r="A27" s="23" t="s">
        <v>19</v>
      </c>
      <c r="B27" s="10">
        <v>3</v>
      </c>
      <c r="C27" s="10">
        <v>3</v>
      </c>
      <c r="D27" s="10">
        <v>3</v>
      </c>
      <c r="E27" s="10">
        <v>4</v>
      </c>
      <c r="F27" s="10">
        <v>3</v>
      </c>
      <c r="G27" s="10">
        <v>4</v>
      </c>
      <c r="H27" s="10">
        <v>2</v>
      </c>
      <c r="I27" s="10">
        <v>3</v>
      </c>
      <c r="J27" s="10">
        <v>3</v>
      </c>
      <c r="K27" s="10">
        <v>3</v>
      </c>
    </row>
    <row r="28" ht="12.75">
      <c r="A28" s="13" t="s">
        <v>20</v>
      </c>
    </row>
    <row r="29" spans="1:11" ht="12.75">
      <c r="A29" s="20" t="s">
        <v>21</v>
      </c>
      <c r="B29" s="10">
        <v>2</v>
      </c>
      <c r="C29" s="10">
        <v>3</v>
      </c>
      <c r="D29" s="10">
        <v>4</v>
      </c>
      <c r="E29" s="10">
        <v>3</v>
      </c>
      <c r="F29" s="10">
        <v>3</v>
      </c>
      <c r="G29" s="10">
        <v>3</v>
      </c>
      <c r="H29" s="10">
        <v>2</v>
      </c>
      <c r="I29" s="10">
        <v>4</v>
      </c>
      <c r="J29" s="10">
        <v>3</v>
      </c>
      <c r="K29" s="10">
        <v>3</v>
      </c>
    </row>
    <row r="30" spans="1:11" ht="12.75">
      <c r="A30" s="20" t="s">
        <v>22</v>
      </c>
      <c r="B30" s="10">
        <v>3</v>
      </c>
      <c r="C30" s="10">
        <v>4</v>
      </c>
      <c r="D30" s="10">
        <v>4</v>
      </c>
      <c r="E30" s="10">
        <v>4</v>
      </c>
      <c r="F30" s="10">
        <v>3</v>
      </c>
      <c r="G30" s="10">
        <v>4</v>
      </c>
      <c r="H30" s="10">
        <v>1</v>
      </c>
      <c r="I30" s="10">
        <v>4</v>
      </c>
      <c r="J30" s="10">
        <v>4</v>
      </c>
      <c r="K30" s="10">
        <v>4</v>
      </c>
    </row>
    <row r="31" spans="1:11" ht="12.75">
      <c r="A31" s="20" t="s">
        <v>23</v>
      </c>
      <c r="B31" s="10">
        <v>4</v>
      </c>
      <c r="C31" s="10">
        <v>3</v>
      </c>
      <c r="D31" s="10">
        <v>4</v>
      </c>
      <c r="E31" s="10">
        <v>3</v>
      </c>
      <c r="F31" s="10">
        <v>3</v>
      </c>
      <c r="G31" s="10">
        <v>3</v>
      </c>
      <c r="H31" s="10">
        <v>1</v>
      </c>
      <c r="I31" s="10">
        <v>4</v>
      </c>
      <c r="J31" s="10">
        <v>4</v>
      </c>
      <c r="K31" s="10">
        <v>3</v>
      </c>
    </row>
    <row r="32" spans="1:11" ht="12.75">
      <c r="A32" s="20" t="s">
        <v>24</v>
      </c>
      <c r="B32" s="10">
        <v>4</v>
      </c>
      <c r="C32" s="10">
        <v>3</v>
      </c>
      <c r="D32" s="10">
        <v>3</v>
      </c>
      <c r="E32" s="10">
        <v>3</v>
      </c>
      <c r="F32" s="10">
        <v>4</v>
      </c>
      <c r="G32" s="10">
        <v>3</v>
      </c>
      <c r="H32" s="10">
        <v>2</v>
      </c>
      <c r="I32" s="10">
        <v>3</v>
      </c>
      <c r="J32" s="10">
        <v>3</v>
      </c>
      <c r="K32" s="10">
        <v>4</v>
      </c>
    </row>
    <row r="33" spans="1:11" ht="12.75">
      <c r="A33" s="20" t="s">
        <v>25</v>
      </c>
      <c r="B33" s="10">
        <v>3</v>
      </c>
      <c r="C33" s="10">
        <v>4</v>
      </c>
      <c r="D33" s="10">
        <v>4</v>
      </c>
      <c r="E33" s="10">
        <v>4</v>
      </c>
      <c r="F33" s="10">
        <v>3</v>
      </c>
      <c r="G33" s="10">
        <v>3</v>
      </c>
      <c r="H33" s="10">
        <v>2</v>
      </c>
      <c r="I33" s="10">
        <v>4</v>
      </c>
      <c r="J33" s="10">
        <v>3</v>
      </c>
      <c r="K33" s="10">
        <v>3</v>
      </c>
    </row>
    <row r="34" ht="12.75">
      <c r="A34" s="1" t="s">
        <v>26</v>
      </c>
    </row>
    <row r="35" spans="1:251" ht="12.75">
      <c r="A35" s="6" t="s">
        <v>27</v>
      </c>
      <c r="B35" s="25">
        <f>B14-B2</f>
        <v>40</v>
      </c>
      <c r="C35" s="25">
        <f aca="true" t="shared" si="0" ref="C35:BN35">C14-C2</f>
        <v>40</v>
      </c>
      <c r="D35" s="25">
        <f t="shared" si="0"/>
        <v>40</v>
      </c>
      <c r="E35" s="25">
        <f t="shared" si="0"/>
        <v>30</v>
      </c>
      <c r="F35" s="25">
        <f t="shared" si="0"/>
        <v>0</v>
      </c>
      <c r="G35" s="25">
        <f t="shared" si="0"/>
        <v>40</v>
      </c>
      <c r="H35" s="25">
        <f t="shared" si="0"/>
        <v>0</v>
      </c>
      <c r="I35" s="25">
        <f t="shared" si="0"/>
        <v>40</v>
      </c>
      <c r="J35" s="25">
        <f t="shared" si="0"/>
        <v>40</v>
      </c>
      <c r="K35" s="25">
        <f t="shared" si="0"/>
        <v>20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5">
        <f t="shared" si="0"/>
        <v>0</v>
      </c>
      <c r="U35" s="25">
        <f t="shared" si="0"/>
        <v>0</v>
      </c>
      <c r="V35" s="25">
        <f t="shared" si="0"/>
        <v>0</v>
      </c>
      <c r="W35" s="25">
        <f t="shared" si="0"/>
        <v>0</v>
      </c>
      <c r="X35" s="25">
        <f t="shared" si="0"/>
        <v>0</v>
      </c>
      <c r="Y35" s="25">
        <f t="shared" si="0"/>
        <v>0</v>
      </c>
      <c r="Z35" s="25">
        <f t="shared" si="0"/>
        <v>0</v>
      </c>
      <c r="AA35" s="25">
        <f t="shared" si="0"/>
        <v>0</v>
      </c>
      <c r="AB35" s="25">
        <f t="shared" si="0"/>
        <v>0</v>
      </c>
      <c r="AC35" s="25">
        <f t="shared" si="0"/>
        <v>0</v>
      </c>
      <c r="AD35" s="25">
        <f t="shared" si="0"/>
        <v>0</v>
      </c>
      <c r="AE35" s="25">
        <f t="shared" si="0"/>
        <v>0</v>
      </c>
      <c r="AF35" s="25">
        <f t="shared" si="0"/>
        <v>0</v>
      </c>
      <c r="AG35" s="25">
        <f t="shared" si="0"/>
        <v>0</v>
      </c>
      <c r="AH35" s="25">
        <f t="shared" si="0"/>
        <v>0</v>
      </c>
      <c r="AI35" s="25">
        <f t="shared" si="0"/>
        <v>0</v>
      </c>
      <c r="AJ35" s="25">
        <f t="shared" si="0"/>
        <v>0</v>
      </c>
      <c r="AK35" s="25">
        <f t="shared" si="0"/>
        <v>0</v>
      </c>
      <c r="AL35" s="25">
        <f t="shared" si="0"/>
        <v>0</v>
      </c>
      <c r="AM35" s="25">
        <f t="shared" si="0"/>
        <v>0</v>
      </c>
      <c r="AN35" s="25">
        <f t="shared" si="0"/>
        <v>0</v>
      </c>
      <c r="AO35" s="25">
        <f t="shared" si="0"/>
        <v>0</v>
      </c>
      <c r="AP35" s="25">
        <f t="shared" si="0"/>
        <v>0</v>
      </c>
      <c r="AQ35" s="25">
        <f t="shared" si="0"/>
        <v>0</v>
      </c>
      <c r="AR35" s="25">
        <f t="shared" si="0"/>
        <v>0</v>
      </c>
      <c r="AS35" s="25">
        <f t="shared" si="0"/>
        <v>0</v>
      </c>
      <c r="AT35" s="25">
        <f t="shared" si="0"/>
        <v>0</v>
      </c>
      <c r="AU35" s="25">
        <f t="shared" si="0"/>
        <v>0</v>
      </c>
      <c r="AV35" s="25">
        <f t="shared" si="0"/>
        <v>0</v>
      </c>
      <c r="AW35" s="25">
        <f t="shared" si="0"/>
        <v>0</v>
      </c>
      <c r="AX35" s="25">
        <f t="shared" si="0"/>
        <v>0</v>
      </c>
      <c r="AY35" s="25">
        <f t="shared" si="0"/>
        <v>0</v>
      </c>
      <c r="AZ35" s="25">
        <f t="shared" si="0"/>
        <v>0</v>
      </c>
      <c r="BA35" s="25">
        <f t="shared" si="0"/>
        <v>0</v>
      </c>
      <c r="BB35" s="25">
        <f t="shared" si="0"/>
        <v>0</v>
      </c>
      <c r="BC35" s="25">
        <f t="shared" si="0"/>
        <v>0</v>
      </c>
      <c r="BD35" s="25">
        <f t="shared" si="0"/>
        <v>0</v>
      </c>
      <c r="BE35" s="25">
        <f t="shared" si="0"/>
        <v>0</v>
      </c>
      <c r="BF35" s="25">
        <f t="shared" si="0"/>
        <v>0</v>
      </c>
      <c r="BG35" s="25">
        <f t="shared" si="0"/>
        <v>0</v>
      </c>
      <c r="BH35" s="25">
        <f t="shared" si="0"/>
        <v>0</v>
      </c>
      <c r="BI35" s="25">
        <f t="shared" si="0"/>
        <v>0</v>
      </c>
      <c r="BJ35" s="25">
        <f t="shared" si="0"/>
        <v>0</v>
      </c>
      <c r="BK35" s="25">
        <f t="shared" si="0"/>
        <v>0</v>
      </c>
      <c r="BL35" s="25">
        <f t="shared" si="0"/>
        <v>0</v>
      </c>
      <c r="BM35" s="25">
        <f t="shared" si="0"/>
        <v>0</v>
      </c>
      <c r="BN35" s="25">
        <f t="shared" si="0"/>
        <v>0</v>
      </c>
      <c r="BO35" s="25">
        <f aca="true" t="shared" si="1" ref="BO35:DZ35">BO14-BO2</f>
        <v>0</v>
      </c>
      <c r="BP35" s="25">
        <f t="shared" si="1"/>
        <v>0</v>
      </c>
      <c r="BQ35" s="25">
        <f t="shared" si="1"/>
        <v>0</v>
      </c>
      <c r="BR35" s="25">
        <f t="shared" si="1"/>
        <v>0</v>
      </c>
      <c r="BS35" s="25">
        <f t="shared" si="1"/>
        <v>0</v>
      </c>
      <c r="BT35" s="25">
        <f t="shared" si="1"/>
        <v>0</v>
      </c>
      <c r="BU35" s="25">
        <f t="shared" si="1"/>
        <v>0</v>
      </c>
      <c r="BV35" s="25">
        <f t="shared" si="1"/>
        <v>0</v>
      </c>
      <c r="BW35" s="25">
        <f t="shared" si="1"/>
        <v>0</v>
      </c>
      <c r="BX35" s="25">
        <f t="shared" si="1"/>
        <v>0</v>
      </c>
      <c r="BY35" s="25">
        <f t="shared" si="1"/>
        <v>0</v>
      </c>
      <c r="BZ35" s="25">
        <f t="shared" si="1"/>
        <v>0</v>
      </c>
      <c r="CA35" s="25">
        <f t="shared" si="1"/>
        <v>0</v>
      </c>
      <c r="CB35" s="25">
        <f t="shared" si="1"/>
        <v>0</v>
      </c>
      <c r="CC35" s="25">
        <f t="shared" si="1"/>
        <v>0</v>
      </c>
      <c r="CD35" s="25">
        <f t="shared" si="1"/>
        <v>0</v>
      </c>
      <c r="CE35" s="25">
        <f t="shared" si="1"/>
        <v>0</v>
      </c>
      <c r="CF35" s="25">
        <f t="shared" si="1"/>
        <v>0</v>
      </c>
      <c r="CG35" s="25">
        <f t="shared" si="1"/>
        <v>0</v>
      </c>
      <c r="CH35" s="25">
        <f t="shared" si="1"/>
        <v>0</v>
      </c>
      <c r="CI35" s="25">
        <f t="shared" si="1"/>
        <v>0</v>
      </c>
      <c r="CJ35" s="25">
        <f t="shared" si="1"/>
        <v>0</v>
      </c>
      <c r="CK35" s="25">
        <f t="shared" si="1"/>
        <v>0</v>
      </c>
      <c r="CL35" s="25">
        <f t="shared" si="1"/>
        <v>0</v>
      </c>
      <c r="CM35" s="25">
        <f t="shared" si="1"/>
        <v>0</v>
      </c>
      <c r="CN35" s="25">
        <f t="shared" si="1"/>
        <v>0</v>
      </c>
      <c r="CO35" s="25">
        <f t="shared" si="1"/>
        <v>0</v>
      </c>
      <c r="CP35" s="25">
        <f t="shared" si="1"/>
        <v>0</v>
      </c>
      <c r="CQ35" s="25">
        <f t="shared" si="1"/>
        <v>0</v>
      </c>
      <c r="CR35" s="25">
        <f t="shared" si="1"/>
        <v>0</v>
      </c>
      <c r="CS35" s="25">
        <f t="shared" si="1"/>
        <v>0</v>
      </c>
      <c r="CT35" s="25">
        <f t="shared" si="1"/>
        <v>0</v>
      </c>
      <c r="CU35" s="25">
        <f t="shared" si="1"/>
        <v>0</v>
      </c>
      <c r="CV35" s="25">
        <f t="shared" si="1"/>
        <v>0</v>
      </c>
      <c r="CW35" s="25">
        <f t="shared" si="1"/>
        <v>0</v>
      </c>
      <c r="CX35" s="25">
        <f t="shared" si="1"/>
        <v>0</v>
      </c>
      <c r="CY35" s="25">
        <f t="shared" si="1"/>
        <v>0</v>
      </c>
      <c r="CZ35" s="25">
        <f t="shared" si="1"/>
        <v>0</v>
      </c>
      <c r="DA35" s="25">
        <f t="shared" si="1"/>
        <v>0</v>
      </c>
      <c r="DB35" s="25">
        <f t="shared" si="1"/>
        <v>0</v>
      </c>
      <c r="DC35" s="25">
        <f t="shared" si="1"/>
        <v>0</v>
      </c>
      <c r="DD35" s="25">
        <f t="shared" si="1"/>
        <v>0</v>
      </c>
      <c r="DE35" s="25">
        <f t="shared" si="1"/>
        <v>0</v>
      </c>
      <c r="DF35" s="25">
        <f t="shared" si="1"/>
        <v>0</v>
      </c>
      <c r="DG35" s="25">
        <f t="shared" si="1"/>
        <v>0</v>
      </c>
      <c r="DH35" s="25">
        <f t="shared" si="1"/>
        <v>0</v>
      </c>
      <c r="DI35" s="25">
        <f t="shared" si="1"/>
        <v>0</v>
      </c>
      <c r="DJ35" s="25">
        <f t="shared" si="1"/>
        <v>0</v>
      </c>
      <c r="DK35" s="25">
        <f t="shared" si="1"/>
        <v>0</v>
      </c>
      <c r="DL35" s="25">
        <f t="shared" si="1"/>
        <v>0</v>
      </c>
      <c r="DM35" s="25">
        <f t="shared" si="1"/>
        <v>0</v>
      </c>
      <c r="DN35" s="25">
        <f t="shared" si="1"/>
        <v>0</v>
      </c>
      <c r="DO35" s="25">
        <f t="shared" si="1"/>
        <v>0</v>
      </c>
      <c r="DP35" s="25">
        <f t="shared" si="1"/>
        <v>0</v>
      </c>
      <c r="DQ35" s="25">
        <f t="shared" si="1"/>
        <v>0</v>
      </c>
      <c r="DR35" s="25">
        <f t="shared" si="1"/>
        <v>0</v>
      </c>
      <c r="DS35" s="25">
        <f t="shared" si="1"/>
        <v>0</v>
      </c>
      <c r="DT35" s="25">
        <f t="shared" si="1"/>
        <v>0</v>
      </c>
      <c r="DU35" s="25">
        <f t="shared" si="1"/>
        <v>0</v>
      </c>
      <c r="DV35" s="25">
        <f t="shared" si="1"/>
        <v>0</v>
      </c>
      <c r="DW35" s="25">
        <f t="shared" si="1"/>
        <v>0</v>
      </c>
      <c r="DX35" s="25">
        <f t="shared" si="1"/>
        <v>0</v>
      </c>
      <c r="DY35" s="25">
        <f t="shared" si="1"/>
        <v>0</v>
      </c>
      <c r="DZ35" s="25">
        <f t="shared" si="1"/>
        <v>0</v>
      </c>
      <c r="EA35" s="25">
        <f aca="true" t="shared" si="2" ref="EA35:GL35">EA14-EA2</f>
        <v>0</v>
      </c>
      <c r="EB35" s="25">
        <f t="shared" si="2"/>
        <v>0</v>
      </c>
      <c r="EC35" s="25">
        <f t="shared" si="2"/>
        <v>0</v>
      </c>
      <c r="ED35" s="25">
        <f t="shared" si="2"/>
        <v>0</v>
      </c>
      <c r="EE35" s="25">
        <f t="shared" si="2"/>
        <v>0</v>
      </c>
      <c r="EF35" s="25">
        <f t="shared" si="2"/>
        <v>0</v>
      </c>
      <c r="EG35" s="25">
        <f t="shared" si="2"/>
        <v>0</v>
      </c>
      <c r="EH35" s="25">
        <f t="shared" si="2"/>
        <v>0</v>
      </c>
      <c r="EI35" s="25">
        <f t="shared" si="2"/>
        <v>0</v>
      </c>
      <c r="EJ35" s="25">
        <f t="shared" si="2"/>
        <v>0</v>
      </c>
      <c r="EK35" s="25">
        <f t="shared" si="2"/>
        <v>0</v>
      </c>
      <c r="EL35" s="25">
        <f t="shared" si="2"/>
        <v>0</v>
      </c>
      <c r="EM35" s="25">
        <f t="shared" si="2"/>
        <v>0</v>
      </c>
      <c r="EN35" s="25">
        <f t="shared" si="2"/>
        <v>0</v>
      </c>
      <c r="EO35" s="25">
        <f t="shared" si="2"/>
        <v>0</v>
      </c>
      <c r="EP35" s="25">
        <f t="shared" si="2"/>
        <v>0</v>
      </c>
      <c r="EQ35" s="25">
        <f t="shared" si="2"/>
        <v>0</v>
      </c>
      <c r="ER35" s="25">
        <f t="shared" si="2"/>
        <v>0</v>
      </c>
      <c r="ES35" s="25">
        <f t="shared" si="2"/>
        <v>0</v>
      </c>
      <c r="ET35" s="25">
        <f t="shared" si="2"/>
        <v>0</v>
      </c>
      <c r="EU35" s="25">
        <f t="shared" si="2"/>
        <v>0</v>
      </c>
      <c r="EV35" s="25">
        <f t="shared" si="2"/>
        <v>0</v>
      </c>
      <c r="EW35" s="25">
        <f t="shared" si="2"/>
        <v>0</v>
      </c>
      <c r="EX35" s="25">
        <f t="shared" si="2"/>
        <v>0</v>
      </c>
      <c r="EY35" s="25">
        <f t="shared" si="2"/>
        <v>0</v>
      </c>
      <c r="EZ35" s="25">
        <f t="shared" si="2"/>
        <v>0</v>
      </c>
      <c r="FA35" s="25">
        <f t="shared" si="2"/>
        <v>0</v>
      </c>
      <c r="FB35" s="25">
        <f t="shared" si="2"/>
        <v>0</v>
      </c>
      <c r="FC35" s="25">
        <f t="shared" si="2"/>
        <v>0</v>
      </c>
      <c r="FD35" s="25">
        <f t="shared" si="2"/>
        <v>0</v>
      </c>
      <c r="FE35" s="25">
        <f t="shared" si="2"/>
        <v>0</v>
      </c>
      <c r="FF35" s="25">
        <f t="shared" si="2"/>
        <v>0</v>
      </c>
      <c r="FG35" s="25">
        <f t="shared" si="2"/>
        <v>0</v>
      </c>
      <c r="FH35" s="25">
        <f t="shared" si="2"/>
        <v>0</v>
      </c>
      <c r="FI35" s="25">
        <f t="shared" si="2"/>
        <v>0</v>
      </c>
      <c r="FJ35" s="25">
        <f t="shared" si="2"/>
        <v>0</v>
      </c>
      <c r="FK35" s="25">
        <f t="shared" si="2"/>
        <v>0</v>
      </c>
      <c r="FL35" s="25">
        <f t="shared" si="2"/>
        <v>0</v>
      </c>
      <c r="FM35" s="25">
        <f t="shared" si="2"/>
        <v>0</v>
      </c>
      <c r="FN35" s="25">
        <f t="shared" si="2"/>
        <v>0</v>
      </c>
      <c r="FO35" s="25">
        <f t="shared" si="2"/>
        <v>0</v>
      </c>
      <c r="FP35" s="25">
        <f t="shared" si="2"/>
        <v>0</v>
      </c>
      <c r="FQ35" s="25">
        <f t="shared" si="2"/>
        <v>0</v>
      </c>
      <c r="FR35" s="25">
        <f t="shared" si="2"/>
        <v>0</v>
      </c>
      <c r="FS35" s="25">
        <f t="shared" si="2"/>
        <v>0</v>
      </c>
      <c r="FT35" s="25">
        <f t="shared" si="2"/>
        <v>0</v>
      </c>
      <c r="FU35" s="25">
        <f t="shared" si="2"/>
        <v>0</v>
      </c>
      <c r="FV35" s="25">
        <f t="shared" si="2"/>
        <v>0</v>
      </c>
      <c r="FW35" s="25">
        <f t="shared" si="2"/>
        <v>0</v>
      </c>
      <c r="FX35" s="25">
        <f t="shared" si="2"/>
        <v>0</v>
      </c>
      <c r="FY35" s="25">
        <f t="shared" si="2"/>
        <v>0</v>
      </c>
      <c r="FZ35" s="25">
        <f t="shared" si="2"/>
        <v>0</v>
      </c>
      <c r="GA35" s="25">
        <f t="shared" si="2"/>
        <v>0</v>
      </c>
      <c r="GB35" s="25">
        <f t="shared" si="2"/>
        <v>0</v>
      </c>
      <c r="GC35" s="25">
        <f t="shared" si="2"/>
        <v>0</v>
      </c>
      <c r="GD35" s="25">
        <f t="shared" si="2"/>
        <v>0</v>
      </c>
      <c r="GE35" s="25">
        <f t="shared" si="2"/>
        <v>0</v>
      </c>
      <c r="GF35" s="25">
        <f t="shared" si="2"/>
        <v>0</v>
      </c>
      <c r="GG35" s="25">
        <f t="shared" si="2"/>
        <v>0</v>
      </c>
      <c r="GH35" s="25">
        <f t="shared" si="2"/>
        <v>0</v>
      </c>
      <c r="GI35" s="25">
        <f t="shared" si="2"/>
        <v>0</v>
      </c>
      <c r="GJ35" s="25">
        <f t="shared" si="2"/>
        <v>0</v>
      </c>
      <c r="GK35" s="25">
        <f t="shared" si="2"/>
        <v>0</v>
      </c>
      <c r="GL35" s="25">
        <f t="shared" si="2"/>
        <v>0</v>
      </c>
      <c r="GM35" s="25">
        <f aca="true" t="shared" si="3" ref="GM35:IQ35">GM14-GM2</f>
        <v>0</v>
      </c>
      <c r="GN35" s="25">
        <f t="shared" si="3"/>
        <v>0</v>
      </c>
      <c r="GO35" s="25">
        <f t="shared" si="3"/>
        <v>0</v>
      </c>
      <c r="GP35" s="25">
        <f t="shared" si="3"/>
        <v>0</v>
      </c>
      <c r="GQ35" s="25">
        <f t="shared" si="3"/>
        <v>0</v>
      </c>
      <c r="GR35" s="25">
        <f t="shared" si="3"/>
        <v>0</v>
      </c>
      <c r="GS35" s="25">
        <f t="shared" si="3"/>
        <v>0</v>
      </c>
      <c r="GT35" s="25">
        <f t="shared" si="3"/>
        <v>0</v>
      </c>
      <c r="GU35" s="25">
        <f t="shared" si="3"/>
        <v>0</v>
      </c>
      <c r="GV35" s="25">
        <f t="shared" si="3"/>
        <v>0</v>
      </c>
      <c r="GW35" s="25">
        <f t="shared" si="3"/>
        <v>0</v>
      </c>
      <c r="GX35" s="25">
        <f t="shared" si="3"/>
        <v>0</v>
      </c>
      <c r="GY35" s="25">
        <f t="shared" si="3"/>
        <v>0</v>
      </c>
      <c r="GZ35" s="25">
        <f t="shared" si="3"/>
        <v>0</v>
      </c>
      <c r="HA35" s="25">
        <f t="shared" si="3"/>
        <v>0</v>
      </c>
      <c r="HB35" s="25">
        <f t="shared" si="3"/>
        <v>0</v>
      </c>
      <c r="HC35" s="25">
        <f t="shared" si="3"/>
        <v>0</v>
      </c>
      <c r="HD35" s="25">
        <f t="shared" si="3"/>
        <v>0</v>
      </c>
      <c r="HE35" s="25">
        <f t="shared" si="3"/>
        <v>0</v>
      </c>
      <c r="HF35" s="25">
        <f t="shared" si="3"/>
        <v>0</v>
      </c>
      <c r="HG35" s="25">
        <f t="shared" si="3"/>
        <v>0</v>
      </c>
      <c r="HH35" s="25">
        <f t="shared" si="3"/>
        <v>0</v>
      </c>
      <c r="HI35" s="25">
        <f t="shared" si="3"/>
        <v>0</v>
      </c>
      <c r="HJ35" s="25">
        <f t="shared" si="3"/>
        <v>0</v>
      </c>
      <c r="HK35" s="25">
        <f t="shared" si="3"/>
        <v>0</v>
      </c>
      <c r="HL35" s="25">
        <f t="shared" si="3"/>
        <v>0</v>
      </c>
      <c r="HM35" s="25">
        <f t="shared" si="3"/>
        <v>0</v>
      </c>
      <c r="HN35" s="25">
        <f t="shared" si="3"/>
        <v>0</v>
      </c>
      <c r="HO35" s="25">
        <f t="shared" si="3"/>
        <v>0</v>
      </c>
      <c r="HP35" s="25">
        <f t="shared" si="3"/>
        <v>0</v>
      </c>
      <c r="HQ35" s="25">
        <f t="shared" si="3"/>
        <v>0</v>
      </c>
      <c r="HR35" s="25">
        <f t="shared" si="3"/>
        <v>0</v>
      </c>
      <c r="HS35" s="25">
        <f t="shared" si="3"/>
        <v>0</v>
      </c>
      <c r="HT35" s="25">
        <f t="shared" si="3"/>
        <v>0</v>
      </c>
      <c r="HU35" s="25">
        <f t="shared" si="3"/>
        <v>0</v>
      </c>
      <c r="HV35" s="25">
        <f t="shared" si="3"/>
        <v>0</v>
      </c>
      <c r="HW35" s="25">
        <f t="shared" si="3"/>
        <v>0</v>
      </c>
      <c r="HX35" s="25">
        <f t="shared" si="3"/>
        <v>0</v>
      </c>
      <c r="HY35" s="25">
        <f t="shared" si="3"/>
        <v>0</v>
      </c>
      <c r="HZ35" s="25">
        <f t="shared" si="3"/>
        <v>0</v>
      </c>
      <c r="IA35" s="25">
        <f t="shared" si="3"/>
        <v>0</v>
      </c>
      <c r="IB35" s="25">
        <f t="shared" si="3"/>
        <v>0</v>
      </c>
      <c r="IC35" s="25">
        <f t="shared" si="3"/>
        <v>0</v>
      </c>
      <c r="ID35" s="25">
        <f t="shared" si="3"/>
        <v>0</v>
      </c>
      <c r="IE35" s="25">
        <f t="shared" si="3"/>
        <v>0</v>
      </c>
      <c r="IF35" s="25">
        <f t="shared" si="3"/>
        <v>0</v>
      </c>
      <c r="IG35" s="25">
        <f t="shared" si="3"/>
        <v>0</v>
      </c>
      <c r="IH35" s="25">
        <f t="shared" si="3"/>
        <v>0</v>
      </c>
      <c r="II35" s="25">
        <f t="shared" si="3"/>
        <v>0</v>
      </c>
      <c r="IJ35" s="25">
        <f t="shared" si="3"/>
        <v>0</v>
      </c>
      <c r="IK35" s="25">
        <f t="shared" si="3"/>
        <v>0</v>
      </c>
      <c r="IL35" s="25">
        <f t="shared" si="3"/>
        <v>0</v>
      </c>
      <c r="IM35" s="25">
        <f t="shared" si="3"/>
        <v>0</v>
      </c>
      <c r="IN35" s="25">
        <f t="shared" si="3"/>
        <v>0</v>
      </c>
      <c r="IO35" s="25">
        <f t="shared" si="3"/>
        <v>0</v>
      </c>
      <c r="IP35" s="25">
        <f t="shared" si="3"/>
        <v>0</v>
      </c>
      <c r="IQ35" s="25">
        <f t="shared" si="3"/>
        <v>0</v>
      </c>
    </row>
    <row r="36" spans="1:251" ht="13.5" thickBot="1">
      <c r="A36" s="6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</row>
    <row r="37" spans="1:251" ht="17.25" thickBot="1">
      <c r="A37" s="27" t="str">
        <f>A5</f>
        <v>Help others?</v>
      </c>
      <c r="B37" s="25">
        <f>B17-B5</f>
        <v>1</v>
      </c>
      <c r="C37" s="25">
        <f aca="true" t="shared" si="4" ref="C37:BN37">C17-C5</f>
        <v>0</v>
      </c>
      <c r="D37" s="25">
        <f t="shared" si="4"/>
        <v>0</v>
      </c>
      <c r="E37" s="25">
        <f t="shared" si="4"/>
        <v>1</v>
      </c>
      <c r="F37" s="25">
        <f t="shared" si="4"/>
        <v>1</v>
      </c>
      <c r="G37" s="25">
        <f t="shared" si="4"/>
        <v>1</v>
      </c>
      <c r="H37" s="25">
        <f t="shared" si="4"/>
        <v>1</v>
      </c>
      <c r="I37" s="25">
        <f t="shared" si="4"/>
        <v>0</v>
      </c>
      <c r="J37" s="25">
        <f t="shared" si="4"/>
        <v>0</v>
      </c>
      <c r="K37" s="25">
        <f t="shared" si="4"/>
        <v>0</v>
      </c>
      <c r="L37" s="25">
        <f t="shared" si="4"/>
        <v>0</v>
      </c>
      <c r="M37" s="25">
        <f t="shared" si="4"/>
        <v>0</v>
      </c>
      <c r="N37" s="25">
        <f t="shared" si="4"/>
        <v>0</v>
      </c>
      <c r="O37" s="25">
        <f t="shared" si="4"/>
        <v>0</v>
      </c>
      <c r="P37" s="25">
        <f t="shared" si="4"/>
        <v>0</v>
      </c>
      <c r="Q37" s="25">
        <f t="shared" si="4"/>
        <v>0</v>
      </c>
      <c r="R37" s="25">
        <f t="shared" si="4"/>
        <v>0</v>
      </c>
      <c r="S37" s="25">
        <f t="shared" si="4"/>
        <v>0</v>
      </c>
      <c r="T37" s="25">
        <f t="shared" si="4"/>
        <v>0</v>
      </c>
      <c r="U37" s="25">
        <f t="shared" si="4"/>
        <v>0</v>
      </c>
      <c r="V37" s="25">
        <f t="shared" si="4"/>
        <v>0</v>
      </c>
      <c r="W37" s="25">
        <f t="shared" si="4"/>
        <v>0</v>
      </c>
      <c r="X37" s="25">
        <f t="shared" si="4"/>
        <v>0</v>
      </c>
      <c r="Y37" s="25">
        <f t="shared" si="4"/>
        <v>0</v>
      </c>
      <c r="Z37" s="25">
        <f t="shared" si="4"/>
        <v>0</v>
      </c>
      <c r="AA37" s="25">
        <f t="shared" si="4"/>
        <v>0</v>
      </c>
      <c r="AB37" s="25">
        <f t="shared" si="4"/>
        <v>0</v>
      </c>
      <c r="AC37" s="25">
        <f t="shared" si="4"/>
        <v>0</v>
      </c>
      <c r="AD37" s="25">
        <f t="shared" si="4"/>
        <v>0</v>
      </c>
      <c r="AE37" s="25">
        <f t="shared" si="4"/>
        <v>0</v>
      </c>
      <c r="AF37" s="25">
        <f t="shared" si="4"/>
        <v>0</v>
      </c>
      <c r="AG37" s="25">
        <f t="shared" si="4"/>
        <v>0</v>
      </c>
      <c r="AH37" s="25">
        <f t="shared" si="4"/>
        <v>0</v>
      </c>
      <c r="AI37" s="25">
        <f t="shared" si="4"/>
        <v>0</v>
      </c>
      <c r="AJ37" s="25">
        <f t="shared" si="4"/>
        <v>0</v>
      </c>
      <c r="AK37" s="25">
        <f t="shared" si="4"/>
        <v>0</v>
      </c>
      <c r="AL37" s="25">
        <f t="shared" si="4"/>
        <v>0</v>
      </c>
      <c r="AM37" s="25">
        <f t="shared" si="4"/>
        <v>0</v>
      </c>
      <c r="AN37" s="25">
        <f t="shared" si="4"/>
        <v>0</v>
      </c>
      <c r="AO37" s="25">
        <f t="shared" si="4"/>
        <v>0</v>
      </c>
      <c r="AP37" s="25">
        <f t="shared" si="4"/>
        <v>0</v>
      </c>
      <c r="AQ37" s="25">
        <f t="shared" si="4"/>
        <v>0</v>
      </c>
      <c r="AR37" s="25">
        <f t="shared" si="4"/>
        <v>0</v>
      </c>
      <c r="AS37" s="25">
        <f t="shared" si="4"/>
        <v>0</v>
      </c>
      <c r="AT37" s="25">
        <f t="shared" si="4"/>
        <v>0</v>
      </c>
      <c r="AU37" s="25">
        <f t="shared" si="4"/>
        <v>0</v>
      </c>
      <c r="AV37" s="25">
        <f t="shared" si="4"/>
        <v>0</v>
      </c>
      <c r="AW37" s="25">
        <f t="shared" si="4"/>
        <v>0</v>
      </c>
      <c r="AX37" s="25">
        <f t="shared" si="4"/>
        <v>0</v>
      </c>
      <c r="AY37" s="25">
        <f t="shared" si="4"/>
        <v>0</v>
      </c>
      <c r="AZ37" s="25">
        <f t="shared" si="4"/>
        <v>0</v>
      </c>
      <c r="BA37" s="25">
        <f t="shared" si="4"/>
        <v>0</v>
      </c>
      <c r="BB37" s="25">
        <f t="shared" si="4"/>
        <v>0</v>
      </c>
      <c r="BC37" s="25">
        <f t="shared" si="4"/>
        <v>0</v>
      </c>
      <c r="BD37" s="25">
        <f t="shared" si="4"/>
        <v>0</v>
      </c>
      <c r="BE37" s="25">
        <f t="shared" si="4"/>
        <v>0</v>
      </c>
      <c r="BF37" s="25">
        <f t="shared" si="4"/>
        <v>0</v>
      </c>
      <c r="BG37" s="25">
        <f t="shared" si="4"/>
        <v>0</v>
      </c>
      <c r="BH37" s="25">
        <f t="shared" si="4"/>
        <v>0</v>
      </c>
      <c r="BI37" s="25">
        <f t="shared" si="4"/>
        <v>0</v>
      </c>
      <c r="BJ37" s="25">
        <f t="shared" si="4"/>
        <v>0</v>
      </c>
      <c r="BK37" s="25">
        <f t="shared" si="4"/>
        <v>0</v>
      </c>
      <c r="BL37" s="25">
        <f t="shared" si="4"/>
        <v>0</v>
      </c>
      <c r="BM37" s="25">
        <f t="shared" si="4"/>
        <v>0</v>
      </c>
      <c r="BN37" s="25">
        <f t="shared" si="4"/>
        <v>0</v>
      </c>
      <c r="BO37" s="25">
        <f aca="true" t="shared" si="5" ref="BO37:DZ37">BO17-BO5</f>
        <v>0</v>
      </c>
      <c r="BP37" s="25">
        <f t="shared" si="5"/>
        <v>0</v>
      </c>
      <c r="BQ37" s="25">
        <f t="shared" si="5"/>
        <v>0</v>
      </c>
      <c r="BR37" s="25">
        <f t="shared" si="5"/>
        <v>0</v>
      </c>
      <c r="BS37" s="25">
        <f t="shared" si="5"/>
        <v>0</v>
      </c>
      <c r="BT37" s="25">
        <f t="shared" si="5"/>
        <v>0</v>
      </c>
      <c r="BU37" s="25">
        <f t="shared" si="5"/>
        <v>0</v>
      </c>
      <c r="BV37" s="25">
        <f t="shared" si="5"/>
        <v>0</v>
      </c>
      <c r="BW37" s="25">
        <f t="shared" si="5"/>
        <v>0</v>
      </c>
      <c r="BX37" s="25">
        <f t="shared" si="5"/>
        <v>0</v>
      </c>
      <c r="BY37" s="25">
        <f t="shared" si="5"/>
        <v>0</v>
      </c>
      <c r="BZ37" s="25">
        <f t="shared" si="5"/>
        <v>0</v>
      </c>
      <c r="CA37" s="25">
        <f t="shared" si="5"/>
        <v>0</v>
      </c>
      <c r="CB37" s="25">
        <f t="shared" si="5"/>
        <v>0</v>
      </c>
      <c r="CC37" s="25">
        <f t="shared" si="5"/>
        <v>0</v>
      </c>
      <c r="CD37" s="25">
        <f t="shared" si="5"/>
        <v>0</v>
      </c>
      <c r="CE37" s="25">
        <f t="shared" si="5"/>
        <v>0</v>
      </c>
      <c r="CF37" s="25">
        <f t="shared" si="5"/>
        <v>0</v>
      </c>
      <c r="CG37" s="25">
        <f t="shared" si="5"/>
        <v>0</v>
      </c>
      <c r="CH37" s="25">
        <f t="shared" si="5"/>
        <v>0</v>
      </c>
      <c r="CI37" s="25">
        <f t="shared" si="5"/>
        <v>0</v>
      </c>
      <c r="CJ37" s="25">
        <f t="shared" si="5"/>
        <v>0</v>
      </c>
      <c r="CK37" s="25">
        <f t="shared" si="5"/>
        <v>0</v>
      </c>
      <c r="CL37" s="25">
        <f t="shared" si="5"/>
        <v>0</v>
      </c>
      <c r="CM37" s="25">
        <f t="shared" si="5"/>
        <v>0</v>
      </c>
      <c r="CN37" s="25">
        <f t="shared" si="5"/>
        <v>0</v>
      </c>
      <c r="CO37" s="25">
        <f t="shared" si="5"/>
        <v>0</v>
      </c>
      <c r="CP37" s="25">
        <f t="shared" si="5"/>
        <v>0</v>
      </c>
      <c r="CQ37" s="25">
        <f t="shared" si="5"/>
        <v>0</v>
      </c>
      <c r="CR37" s="25">
        <f t="shared" si="5"/>
        <v>0</v>
      </c>
      <c r="CS37" s="25">
        <f t="shared" si="5"/>
        <v>0</v>
      </c>
      <c r="CT37" s="25">
        <f t="shared" si="5"/>
        <v>0</v>
      </c>
      <c r="CU37" s="25">
        <f t="shared" si="5"/>
        <v>0</v>
      </c>
      <c r="CV37" s="25">
        <f t="shared" si="5"/>
        <v>0</v>
      </c>
      <c r="CW37" s="25">
        <f t="shared" si="5"/>
        <v>0</v>
      </c>
      <c r="CX37" s="25">
        <f t="shared" si="5"/>
        <v>0</v>
      </c>
      <c r="CY37" s="25">
        <f t="shared" si="5"/>
        <v>0</v>
      </c>
      <c r="CZ37" s="25">
        <f t="shared" si="5"/>
        <v>0</v>
      </c>
      <c r="DA37" s="25">
        <f t="shared" si="5"/>
        <v>0</v>
      </c>
      <c r="DB37" s="25">
        <f t="shared" si="5"/>
        <v>0</v>
      </c>
      <c r="DC37" s="25">
        <f t="shared" si="5"/>
        <v>0</v>
      </c>
      <c r="DD37" s="25">
        <f t="shared" si="5"/>
        <v>0</v>
      </c>
      <c r="DE37" s="25">
        <f t="shared" si="5"/>
        <v>0</v>
      </c>
      <c r="DF37" s="25">
        <f t="shared" si="5"/>
        <v>0</v>
      </c>
      <c r="DG37" s="25">
        <f t="shared" si="5"/>
        <v>0</v>
      </c>
      <c r="DH37" s="25">
        <f t="shared" si="5"/>
        <v>0</v>
      </c>
      <c r="DI37" s="25">
        <f t="shared" si="5"/>
        <v>0</v>
      </c>
      <c r="DJ37" s="25">
        <f t="shared" si="5"/>
        <v>0</v>
      </c>
      <c r="DK37" s="25">
        <f t="shared" si="5"/>
        <v>0</v>
      </c>
      <c r="DL37" s="25">
        <f t="shared" si="5"/>
        <v>0</v>
      </c>
      <c r="DM37" s="25">
        <f t="shared" si="5"/>
        <v>0</v>
      </c>
      <c r="DN37" s="25">
        <f t="shared" si="5"/>
        <v>0</v>
      </c>
      <c r="DO37" s="25">
        <f t="shared" si="5"/>
        <v>0</v>
      </c>
      <c r="DP37" s="25">
        <f t="shared" si="5"/>
        <v>0</v>
      </c>
      <c r="DQ37" s="25">
        <f t="shared" si="5"/>
        <v>0</v>
      </c>
      <c r="DR37" s="25">
        <f t="shared" si="5"/>
        <v>0</v>
      </c>
      <c r="DS37" s="25">
        <f t="shared" si="5"/>
        <v>0</v>
      </c>
      <c r="DT37" s="25">
        <f t="shared" si="5"/>
        <v>0</v>
      </c>
      <c r="DU37" s="25">
        <f t="shared" si="5"/>
        <v>0</v>
      </c>
      <c r="DV37" s="25">
        <f t="shared" si="5"/>
        <v>0</v>
      </c>
      <c r="DW37" s="25">
        <f t="shared" si="5"/>
        <v>0</v>
      </c>
      <c r="DX37" s="25">
        <f t="shared" si="5"/>
        <v>0</v>
      </c>
      <c r="DY37" s="25">
        <f t="shared" si="5"/>
        <v>0</v>
      </c>
      <c r="DZ37" s="25">
        <f t="shared" si="5"/>
        <v>0</v>
      </c>
      <c r="EA37" s="25">
        <f aca="true" t="shared" si="6" ref="EA37:GL37">EA17-EA5</f>
        <v>0</v>
      </c>
      <c r="EB37" s="25">
        <f t="shared" si="6"/>
        <v>0</v>
      </c>
      <c r="EC37" s="25">
        <f t="shared" si="6"/>
        <v>0</v>
      </c>
      <c r="ED37" s="25">
        <f t="shared" si="6"/>
        <v>0</v>
      </c>
      <c r="EE37" s="25">
        <f t="shared" si="6"/>
        <v>0</v>
      </c>
      <c r="EF37" s="25">
        <f t="shared" si="6"/>
        <v>0</v>
      </c>
      <c r="EG37" s="25">
        <f t="shared" si="6"/>
        <v>0</v>
      </c>
      <c r="EH37" s="25">
        <f t="shared" si="6"/>
        <v>0</v>
      </c>
      <c r="EI37" s="25">
        <f t="shared" si="6"/>
        <v>0</v>
      </c>
      <c r="EJ37" s="25">
        <f t="shared" si="6"/>
        <v>0</v>
      </c>
      <c r="EK37" s="25">
        <f t="shared" si="6"/>
        <v>0</v>
      </c>
      <c r="EL37" s="25">
        <f t="shared" si="6"/>
        <v>0</v>
      </c>
      <c r="EM37" s="25">
        <f t="shared" si="6"/>
        <v>0</v>
      </c>
      <c r="EN37" s="25">
        <f t="shared" si="6"/>
        <v>0</v>
      </c>
      <c r="EO37" s="25">
        <f t="shared" si="6"/>
        <v>0</v>
      </c>
      <c r="EP37" s="25">
        <f t="shared" si="6"/>
        <v>0</v>
      </c>
      <c r="EQ37" s="25">
        <f t="shared" si="6"/>
        <v>0</v>
      </c>
      <c r="ER37" s="25">
        <f t="shared" si="6"/>
        <v>0</v>
      </c>
      <c r="ES37" s="25">
        <f t="shared" si="6"/>
        <v>0</v>
      </c>
      <c r="ET37" s="25">
        <f t="shared" si="6"/>
        <v>0</v>
      </c>
      <c r="EU37" s="25">
        <f t="shared" si="6"/>
        <v>0</v>
      </c>
      <c r="EV37" s="25">
        <f t="shared" si="6"/>
        <v>0</v>
      </c>
      <c r="EW37" s="25">
        <f t="shared" si="6"/>
        <v>0</v>
      </c>
      <c r="EX37" s="25">
        <f t="shared" si="6"/>
        <v>0</v>
      </c>
      <c r="EY37" s="25">
        <f t="shared" si="6"/>
        <v>0</v>
      </c>
      <c r="EZ37" s="25">
        <f t="shared" si="6"/>
        <v>0</v>
      </c>
      <c r="FA37" s="25">
        <f t="shared" si="6"/>
        <v>0</v>
      </c>
      <c r="FB37" s="25">
        <f t="shared" si="6"/>
        <v>0</v>
      </c>
      <c r="FC37" s="25">
        <f t="shared" si="6"/>
        <v>0</v>
      </c>
      <c r="FD37" s="25">
        <f t="shared" si="6"/>
        <v>0</v>
      </c>
      <c r="FE37" s="25">
        <f t="shared" si="6"/>
        <v>0</v>
      </c>
      <c r="FF37" s="25">
        <f t="shared" si="6"/>
        <v>0</v>
      </c>
      <c r="FG37" s="25">
        <f t="shared" si="6"/>
        <v>0</v>
      </c>
      <c r="FH37" s="25">
        <f t="shared" si="6"/>
        <v>0</v>
      </c>
      <c r="FI37" s="25">
        <f t="shared" si="6"/>
        <v>0</v>
      </c>
      <c r="FJ37" s="25">
        <f t="shared" si="6"/>
        <v>0</v>
      </c>
      <c r="FK37" s="25">
        <f t="shared" si="6"/>
        <v>0</v>
      </c>
      <c r="FL37" s="25">
        <f t="shared" si="6"/>
        <v>0</v>
      </c>
      <c r="FM37" s="25">
        <f t="shared" si="6"/>
        <v>0</v>
      </c>
      <c r="FN37" s="25">
        <f t="shared" si="6"/>
        <v>0</v>
      </c>
      <c r="FO37" s="25">
        <f t="shared" si="6"/>
        <v>0</v>
      </c>
      <c r="FP37" s="25">
        <f t="shared" si="6"/>
        <v>0</v>
      </c>
      <c r="FQ37" s="25">
        <f t="shared" si="6"/>
        <v>0</v>
      </c>
      <c r="FR37" s="25">
        <f t="shared" si="6"/>
        <v>0</v>
      </c>
      <c r="FS37" s="25">
        <f t="shared" si="6"/>
        <v>0</v>
      </c>
      <c r="FT37" s="25">
        <f t="shared" si="6"/>
        <v>0</v>
      </c>
      <c r="FU37" s="25">
        <f t="shared" si="6"/>
        <v>0</v>
      </c>
      <c r="FV37" s="25">
        <f t="shared" si="6"/>
        <v>0</v>
      </c>
      <c r="FW37" s="25">
        <f t="shared" si="6"/>
        <v>0</v>
      </c>
      <c r="FX37" s="25">
        <f t="shared" si="6"/>
        <v>0</v>
      </c>
      <c r="FY37" s="25">
        <f t="shared" si="6"/>
        <v>0</v>
      </c>
      <c r="FZ37" s="25">
        <f t="shared" si="6"/>
        <v>0</v>
      </c>
      <c r="GA37" s="25">
        <f t="shared" si="6"/>
        <v>0</v>
      </c>
      <c r="GB37" s="25">
        <f t="shared" si="6"/>
        <v>0</v>
      </c>
      <c r="GC37" s="25">
        <f t="shared" si="6"/>
        <v>0</v>
      </c>
      <c r="GD37" s="25">
        <f t="shared" si="6"/>
        <v>0</v>
      </c>
      <c r="GE37" s="25">
        <f t="shared" si="6"/>
        <v>0</v>
      </c>
      <c r="GF37" s="25">
        <f t="shared" si="6"/>
        <v>0</v>
      </c>
      <c r="GG37" s="25">
        <f t="shared" si="6"/>
        <v>0</v>
      </c>
      <c r="GH37" s="25">
        <f t="shared" si="6"/>
        <v>0</v>
      </c>
      <c r="GI37" s="25">
        <f t="shared" si="6"/>
        <v>0</v>
      </c>
      <c r="GJ37" s="25">
        <f t="shared" si="6"/>
        <v>0</v>
      </c>
      <c r="GK37" s="25">
        <f t="shared" si="6"/>
        <v>0</v>
      </c>
      <c r="GL37" s="25">
        <f t="shared" si="6"/>
        <v>0</v>
      </c>
      <c r="GM37" s="25">
        <f aca="true" t="shared" si="7" ref="GM37:IQ37">GM17-GM5</f>
        <v>0</v>
      </c>
      <c r="GN37" s="25">
        <f t="shared" si="7"/>
        <v>0</v>
      </c>
      <c r="GO37" s="25">
        <f t="shared" si="7"/>
        <v>0</v>
      </c>
      <c r="GP37" s="25">
        <f t="shared" si="7"/>
        <v>0</v>
      </c>
      <c r="GQ37" s="25">
        <f t="shared" si="7"/>
        <v>0</v>
      </c>
      <c r="GR37" s="25">
        <f t="shared" si="7"/>
        <v>0</v>
      </c>
      <c r="GS37" s="25">
        <f t="shared" si="7"/>
        <v>0</v>
      </c>
      <c r="GT37" s="25">
        <f t="shared" si="7"/>
        <v>0</v>
      </c>
      <c r="GU37" s="25">
        <f t="shared" si="7"/>
        <v>0</v>
      </c>
      <c r="GV37" s="25">
        <f t="shared" si="7"/>
        <v>0</v>
      </c>
      <c r="GW37" s="25">
        <f t="shared" si="7"/>
        <v>0</v>
      </c>
      <c r="GX37" s="25">
        <f t="shared" si="7"/>
        <v>0</v>
      </c>
      <c r="GY37" s="25">
        <f t="shared" si="7"/>
        <v>0</v>
      </c>
      <c r="GZ37" s="25">
        <f t="shared" si="7"/>
        <v>0</v>
      </c>
      <c r="HA37" s="25">
        <f t="shared" si="7"/>
        <v>0</v>
      </c>
      <c r="HB37" s="25">
        <f t="shared" si="7"/>
        <v>0</v>
      </c>
      <c r="HC37" s="25">
        <f t="shared" si="7"/>
        <v>0</v>
      </c>
      <c r="HD37" s="25">
        <f t="shared" si="7"/>
        <v>0</v>
      </c>
      <c r="HE37" s="25">
        <f t="shared" si="7"/>
        <v>0</v>
      </c>
      <c r="HF37" s="25">
        <f t="shared" si="7"/>
        <v>0</v>
      </c>
      <c r="HG37" s="25">
        <f t="shared" si="7"/>
        <v>0</v>
      </c>
      <c r="HH37" s="25">
        <f t="shared" si="7"/>
        <v>0</v>
      </c>
      <c r="HI37" s="25">
        <f t="shared" si="7"/>
        <v>0</v>
      </c>
      <c r="HJ37" s="25">
        <f t="shared" si="7"/>
        <v>0</v>
      </c>
      <c r="HK37" s="25">
        <f t="shared" si="7"/>
        <v>0</v>
      </c>
      <c r="HL37" s="25">
        <f t="shared" si="7"/>
        <v>0</v>
      </c>
      <c r="HM37" s="25">
        <f t="shared" si="7"/>
        <v>0</v>
      </c>
      <c r="HN37" s="25">
        <f t="shared" si="7"/>
        <v>0</v>
      </c>
      <c r="HO37" s="25">
        <f t="shared" si="7"/>
        <v>0</v>
      </c>
      <c r="HP37" s="25">
        <f t="shared" si="7"/>
        <v>0</v>
      </c>
      <c r="HQ37" s="25">
        <f t="shared" si="7"/>
        <v>0</v>
      </c>
      <c r="HR37" s="25">
        <f t="shared" si="7"/>
        <v>0</v>
      </c>
      <c r="HS37" s="25">
        <f t="shared" si="7"/>
        <v>0</v>
      </c>
      <c r="HT37" s="25">
        <f t="shared" si="7"/>
        <v>0</v>
      </c>
      <c r="HU37" s="25">
        <f t="shared" si="7"/>
        <v>0</v>
      </c>
      <c r="HV37" s="25">
        <f t="shared" si="7"/>
        <v>0</v>
      </c>
      <c r="HW37" s="25">
        <f t="shared" si="7"/>
        <v>0</v>
      </c>
      <c r="HX37" s="25">
        <f t="shared" si="7"/>
        <v>0</v>
      </c>
      <c r="HY37" s="25">
        <f t="shared" si="7"/>
        <v>0</v>
      </c>
      <c r="HZ37" s="25">
        <f t="shared" si="7"/>
        <v>0</v>
      </c>
      <c r="IA37" s="25">
        <f t="shared" si="7"/>
        <v>0</v>
      </c>
      <c r="IB37" s="25">
        <f t="shared" si="7"/>
        <v>0</v>
      </c>
      <c r="IC37" s="25">
        <f t="shared" si="7"/>
        <v>0</v>
      </c>
      <c r="ID37" s="25">
        <f t="shared" si="7"/>
        <v>0</v>
      </c>
      <c r="IE37" s="25">
        <f t="shared" si="7"/>
        <v>0</v>
      </c>
      <c r="IF37" s="25">
        <f t="shared" si="7"/>
        <v>0</v>
      </c>
      <c r="IG37" s="25">
        <f t="shared" si="7"/>
        <v>0</v>
      </c>
      <c r="IH37" s="25">
        <f t="shared" si="7"/>
        <v>0</v>
      </c>
      <c r="II37" s="25">
        <f t="shared" si="7"/>
        <v>0</v>
      </c>
      <c r="IJ37" s="25">
        <f t="shared" si="7"/>
        <v>0</v>
      </c>
      <c r="IK37" s="25">
        <f t="shared" si="7"/>
        <v>0</v>
      </c>
      <c r="IL37" s="25">
        <f t="shared" si="7"/>
        <v>0</v>
      </c>
      <c r="IM37" s="25">
        <f t="shared" si="7"/>
        <v>0</v>
      </c>
      <c r="IN37" s="25">
        <f t="shared" si="7"/>
        <v>0</v>
      </c>
      <c r="IO37" s="25">
        <f t="shared" si="7"/>
        <v>0</v>
      </c>
      <c r="IP37" s="25">
        <f t="shared" si="7"/>
        <v>0</v>
      </c>
      <c r="IQ37" s="25">
        <f t="shared" si="7"/>
        <v>0</v>
      </c>
    </row>
    <row r="38" spans="1:251" ht="17.25" thickBot="1">
      <c r="A38" s="27" t="str">
        <f>A6</f>
        <v>Work as a part of a team?</v>
      </c>
      <c r="B38" s="25">
        <f aca="true" t="shared" si="8" ref="B38:Q38">B18-B6</f>
        <v>1</v>
      </c>
      <c r="C38" s="25">
        <f t="shared" si="8"/>
        <v>1</v>
      </c>
      <c r="D38" s="25">
        <f t="shared" si="8"/>
        <v>1</v>
      </c>
      <c r="E38" s="25">
        <f t="shared" si="8"/>
        <v>0</v>
      </c>
      <c r="F38" s="25">
        <f t="shared" si="8"/>
        <v>0</v>
      </c>
      <c r="G38" s="25">
        <f t="shared" si="8"/>
        <v>1</v>
      </c>
      <c r="H38" s="25">
        <f t="shared" si="8"/>
        <v>0</v>
      </c>
      <c r="I38" s="25">
        <f t="shared" si="8"/>
        <v>1</v>
      </c>
      <c r="J38" s="25">
        <f t="shared" si="8"/>
        <v>1</v>
      </c>
      <c r="K38" s="25">
        <f t="shared" si="8"/>
        <v>1</v>
      </c>
      <c r="L38" s="25">
        <f t="shared" si="8"/>
        <v>0</v>
      </c>
      <c r="M38" s="25">
        <f t="shared" si="8"/>
        <v>0</v>
      </c>
      <c r="N38" s="25">
        <f t="shared" si="8"/>
        <v>0</v>
      </c>
      <c r="O38" s="25">
        <f t="shared" si="8"/>
        <v>0</v>
      </c>
      <c r="P38" s="25">
        <f t="shared" si="8"/>
        <v>0</v>
      </c>
      <c r="Q38" s="25">
        <f t="shared" si="8"/>
        <v>0</v>
      </c>
      <c r="R38" s="25">
        <f aca="true" t="shared" si="9" ref="R38:CC38">R18-R6</f>
        <v>0</v>
      </c>
      <c r="S38" s="25">
        <f t="shared" si="9"/>
        <v>0</v>
      </c>
      <c r="T38" s="25">
        <f t="shared" si="9"/>
        <v>0</v>
      </c>
      <c r="U38" s="25">
        <f t="shared" si="9"/>
        <v>0</v>
      </c>
      <c r="V38" s="25">
        <f t="shared" si="9"/>
        <v>0</v>
      </c>
      <c r="W38" s="25">
        <f t="shared" si="9"/>
        <v>0</v>
      </c>
      <c r="X38" s="25">
        <f t="shared" si="9"/>
        <v>0</v>
      </c>
      <c r="Y38" s="25">
        <f t="shared" si="9"/>
        <v>0</v>
      </c>
      <c r="Z38" s="25">
        <f t="shared" si="9"/>
        <v>0</v>
      </c>
      <c r="AA38" s="25">
        <f t="shared" si="9"/>
        <v>0</v>
      </c>
      <c r="AB38" s="25">
        <f t="shared" si="9"/>
        <v>0</v>
      </c>
      <c r="AC38" s="25">
        <f t="shared" si="9"/>
        <v>0</v>
      </c>
      <c r="AD38" s="25">
        <f t="shared" si="9"/>
        <v>0</v>
      </c>
      <c r="AE38" s="25">
        <f t="shared" si="9"/>
        <v>0</v>
      </c>
      <c r="AF38" s="25">
        <f t="shared" si="9"/>
        <v>0</v>
      </c>
      <c r="AG38" s="25">
        <f t="shared" si="9"/>
        <v>0</v>
      </c>
      <c r="AH38" s="25">
        <f t="shared" si="9"/>
        <v>0</v>
      </c>
      <c r="AI38" s="25">
        <f t="shared" si="9"/>
        <v>0</v>
      </c>
      <c r="AJ38" s="25">
        <f t="shared" si="9"/>
        <v>0</v>
      </c>
      <c r="AK38" s="25">
        <f t="shared" si="9"/>
        <v>0</v>
      </c>
      <c r="AL38" s="25">
        <f t="shared" si="9"/>
        <v>0</v>
      </c>
      <c r="AM38" s="25">
        <f t="shared" si="9"/>
        <v>0</v>
      </c>
      <c r="AN38" s="25">
        <f t="shared" si="9"/>
        <v>0</v>
      </c>
      <c r="AO38" s="25">
        <f t="shared" si="9"/>
        <v>0</v>
      </c>
      <c r="AP38" s="25">
        <f t="shared" si="9"/>
        <v>0</v>
      </c>
      <c r="AQ38" s="25">
        <f t="shared" si="9"/>
        <v>0</v>
      </c>
      <c r="AR38" s="25">
        <f t="shared" si="9"/>
        <v>0</v>
      </c>
      <c r="AS38" s="25">
        <f t="shared" si="9"/>
        <v>0</v>
      </c>
      <c r="AT38" s="25">
        <f t="shared" si="9"/>
        <v>0</v>
      </c>
      <c r="AU38" s="25">
        <f t="shared" si="9"/>
        <v>0</v>
      </c>
      <c r="AV38" s="25">
        <f t="shared" si="9"/>
        <v>0</v>
      </c>
      <c r="AW38" s="25">
        <f t="shared" si="9"/>
        <v>0</v>
      </c>
      <c r="AX38" s="25">
        <f t="shared" si="9"/>
        <v>0</v>
      </c>
      <c r="AY38" s="25">
        <f t="shared" si="9"/>
        <v>0</v>
      </c>
      <c r="AZ38" s="25">
        <f t="shared" si="9"/>
        <v>0</v>
      </c>
      <c r="BA38" s="25">
        <f t="shared" si="9"/>
        <v>0</v>
      </c>
      <c r="BB38" s="25">
        <f t="shared" si="9"/>
        <v>0</v>
      </c>
      <c r="BC38" s="25">
        <f t="shared" si="9"/>
        <v>0</v>
      </c>
      <c r="BD38" s="25">
        <f t="shared" si="9"/>
        <v>0</v>
      </c>
      <c r="BE38" s="25">
        <f t="shared" si="9"/>
        <v>0</v>
      </c>
      <c r="BF38" s="25">
        <f t="shared" si="9"/>
        <v>0</v>
      </c>
      <c r="BG38" s="25">
        <f t="shared" si="9"/>
        <v>0</v>
      </c>
      <c r="BH38" s="25">
        <f t="shared" si="9"/>
        <v>0</v>
      </c>
      <c r="BI38" s="25">
        <f t="shared" si="9"/>
        <v>0</v>
      </c>
      <c r="BJ38" s="25">
        <f t="shared" si="9"/>
        <v>0</v>
      </c>
      <c r="BK38" s="25">
        <f t="shared" si="9"/>
        <v>0</v>
      </c>
      <c r="BL38" s="25">
        <f t="shared" si="9"/>
        <v>0</v>
      </c>
      <c r="BM38" s="25">
        <f t="shared" si="9"/>
        <v>0</v>
      </c>
      <c r="BN38" s="25">
        <f t="shared" si="9"/>
        <v>0</v>
      </c>
      <c r="BO38" s="25">
        <f t="shared" si="9"/>
        <v>0</v>
      </c>
      <c r="BP38" s="25">
        <f t="shared" si="9"/>
        <v>0</v>
      </c>
      <c r="BQ38" s="25">
        <f t="shared" si="9"/>
        <v>0</v>
      </c>
      <c r="BR38" s="25">
        <f t="shared" si="9"/>
        <v>0</v>
      </c>
      <c r="BS38" s="25">
        <f t="shared" si="9"/>
        <v>0</v>
      </c>
      <c r="BT38" s="25">
        <f t="shared" si="9"/>
        <v>0</v>
      </c>
      <c r="BU38" s="25">
        <f t="shared" si="9"/>
        <v>0</v>
      </c>
      <c r="BV38" s="25">
        <f t="shared" si="9"/>
        <v>0</v>
      </c>
      <c r="BW38" s="25">
        <f t="shared" si="9"/>
        <v>0</v>
      </c>
      <c r="BX38" s="25">
        <f t="shared" si="9"/>
        <v>0</v>
      </c>
      <c r="BY38" s="25">
        <f t="shared" si="9"/>
        <v>0</v>
      </c>
      <c r="BZ38" s="25">
        <f t="shared" si="9"/>
        <v>0</v>
      </c>
      <c r="CA38" s="25">
        <f t="shared" si="9"/>
        <v>0</v>
      </c>
      <c r="CB38" s="25">
        <f t="shared" si="9"/>
        <v>0</v>
      </c>
      <c r="CC38" s="25">
        <f t="shared" si="9"/>
        <v>0</v>
      </c>
      <c r="CD38" s="25">
        <f aca="true" t="shared" si="10" ref="CD38:EO38">CD18-CD6</f>
        <v>0</v>
      </c>
      <c r="CE38" s="25">
        <f t="shared" si="10"/>
        <v>0</v>
      </c>
      <c r="CF38" s="25">
        <f t="shared" si="10"/>
        <v>0</v>
      </c>
      <c r="CG38" s="25">
        <f t="shared" si="10"/>
        <v>0</v>
      </c>
      <c r="CH38" s="25">
        <f t="shared" si="10"/>
        <v>0</v>
      </c>
      <c r="CI38" s="25">
        <f t="shared" si="10"/>
        <v>0</v>
      </c>
      <c r="CJ38" s="25">
        <f t="shared" si="10"/>
        <v>0</v>
      </c>
      <c r="CK38" s="25">
        <f t="shared" si="10"/>
        <v>0</v>
      </c>
      <c r="CL38" s="25">
        <f t="shared" si="10"/>
        <v>0</v>
      </c>
      <c r="CM38" s="25">
        <f t="shared" si="10"/>
        <v>0</v>
      </c>
      <c r="CN38" s="25">
        <f t="shared" si="10"/>
        <v>0</v>
      </c>
      <c r="CO38" s="25">
        <f t="shared" si="10"/>
        <v>0</v>
      </c>
      <c r="CP38" s="25">
        <f t="shared" si="10"/>
        <v>0</v>
      </c>
      <c r="CQ38" s="25">
        <f t="shared" si="10"/>
        <v>0</v>
      </c>
      <c r="CR38" s="25">
        <f t="shared" si="10"/>
        <v>0</v>
      </c>
      <c r="CS38" s="25">
        <f t="shared" si="10"/>
        <v>0</v>
      </c>
      <c r="CT38" s="25">
        <f t="shared" si="10"/>
        <v>0</v>
      </c>
      <c r="CU38" s="25">
        <f t="shared" si="10"/>
        <v>0</v>
      </c>
      <c r="CV38" s="25">
        <f t="shared" si="10"/>
        <v>0</v>
      </c>
      <c r="CW38" s="25">
        <f t="shared" si="10"/>
        <v>0</v>
      </c>
      <c r="CX38" s="25">
        <f t="shared" si="10"/>
        <v>0</v>
      </c>
      <c r="CY38" s="25">
        <f t="shared" si="10"/>
        <v>0</v>
      </c>
      <c r="CZ38" s="25">
        <f t="shared" si="10"/>
        <v>0</v>
      </c>
      <c r="DA38" s="25">
        <f t="shared" si="10"/>
        <v>0</v>
      </c>
      <c r="DB38" s="25">
        <f t="shared" si="10"/>
        <v>0</v>
      </c>
      <c r="DC38" s="25">
        <f t="shared" si="10"/>
        <v>0</v>
      </c>
      <c r="DD38" s="25">
        <f t="shared" si="10"/>
        <v>0</v>
      </c>
      <c r="DE38" s="25">
        <f t="shared" si="10"/>
        <v>0</v>
      </c>
      <c r="DF38" s="25">
        <f t="shared" si="10"/>
        <v>0</v>
      </c>
      <c r="DG38" s="25">
        <f t="shared" si="10"/>
        <v>0</v>
      </c>
      <c r="DH38" s="25">
        <f t="shared" si="10"/>
        <v>0</v>
      </c>
      <c r="DI38" s="25">
        <f t="shared" si="10"/>
        <v>0</v>
      </c>
      <c r="DJ38" s="25">
        <f t="shared" si="10"/>
        <v>0</v>
      </c>
      <c r="DK38" s="25">
        <f t="shared" si="10"/>
        <v>0</v>
      </c>
      <c r="DL38" s="25">
        <f t="shared" si="10"/>
        <v>0</v>
      </c>
      <c r="DM38" s="25">
        <f t="shared" si="10"/>
        <v>0</v>
      </c>
      <c r="DN38" s="25">
        <f t="shared" si="10"/>
        <v>0</v>
      </c>
      <c r="DO38" s="25">
        <f t="shared" si="10"/>
        <v>0</v>
      </c>
      <c r="DP38" s="25">
        <f t="shared" si="10"/>
        <v>0</v>
      </c>
      <c r="DQ38" s="25">
        <f t="shared" si="10"/>
        <v>0</v>
      </c>
      <c r="DR38" s="25">
        <f t="shared" si="10"/>
        <v>0</v>
      </c>
      <c r="DS38" s="25">
        <f t="shared" si="10"/>
        <v>0</v>
      </c>
      <c r="DT38" s="25">
        <f t="shared" si="10"/>
        <v>0</v>
      </c>
      <c r="DU38" s="25">
        <f t="shared" si="10"/>
        <v>0</v>
      </c>
      <c r="DV38" s="25">
        <f t="shared" si="10"/>
        <v>0</v>
      </c>
      <c r="DW38" s="25">
        <f t="shared" si="10"/>
        <v>0</v>
      </c>
      <c r="DX38" s="25">
        <f t="shared" si="10"/>
        <v>0</v>
      </c>
      <c r="DY38" s="25">
        <f t="shared" si="10"/>
        <v>0</v>
      </c>
      <c r="DZ38" s="25">
        <f t="shared" si="10"/>
        <v>0</v>
      </c>
      <c r="EA38" s="25">
        <f t="shared" si="10"/>
        <v>0</v>
      </c>
      <c r="EB38" s="25">
        <f t="shared" si="10"/>
        <v>0</v>
      </c>
      <c r="EC38" s="25">
        <f t="shared" si="10"/>
        <v>0</v>
      </c>
      <c r="ED38" s="25">
        <f t="shared" si="10"/>
        <v>0</v>
      </c>
      <c r="EE38" s="25">
        <f t="shared" si="10"/>
        <v>0</v>
      </c>
      <c r="EF38" s="25">
        <f t="shared" si="10"/>
        <v>0</v>
      </c>
      <c r="EG38" s="25">
        <f t="shared" si="10"/>
        <v>0</v>
      </c>
      <c r="EH38" s="25">
        <f t="shared" si="10"/>
        <v>0</v>
      </c>
      <c r="EI38" s="25">
        <f t="shared" si="10"/>
        <v>0</v>
      </c>
      <c r="EJ38" s="25">
        <f t="shared" si="10"/>
        <v>0</v>
      </c>
      <c r="EK38" s="25">
        <f t="shared" si="10"/>
        <v>0</v>
      </c>
      <c r="EL38" s="25">
        <f t="shared" si="10"/>
        <v>0</v>
      </c>
      <c r="EM38" s="25">
        <f t="shared" si="10"/>
        <v>0</v>
      </c>
      <c r="EN38" s="25">
        <f t="shared" si="10"/>
        <v>0</v>
      </c>
      <c r="EO38" s="25">
        <f t="shared" si="10"/>
        <v>0</v>
      </c>
      <c r="EP38" s="25">
        <f aca="true" t="shared" si="11" ref="EP38:HA38">EP18-EP6</f>
        <v>0</v>
      </c>
      <c r="EQ38" s="25">
        <f t="shared" si="11"/>
        <v>0</v>
      </c>
      <c r="ER38" s="25">
        <f t="shared" si="11"/>
        <v>0</v>
      </c>
      <c r="ES38" s="25">
        <f t="shared" si="11"/>
        <v>0</v>
      </c>
      <c r="ET38" s="25">
        <f t="shared" si="11"/>
        <v>0</v>
      </c>
      <c r="EU38" s="25">
        <f t="shared" si="11"/>
        <v>0</v>
      </c>
      <c r="EV38" s="25">
        <f t="shared" si="11"/>
        <v>0</v>
      </c>
      <c r="EW38" s="25">
        <f t="shared" si="11"/>
        <v>0</v>
      </c>
      <c r="EX38" s="25">
        <f t="shared" si="11"/>
        <v>0</v>
      </c>
      <c r="EY38" s="25">
        <f t="shared" si="11"/>
        <v>0</v>
      </c>
      <c r="EZ38" s="25">
        <f t="shared" si="11"/>
        <v>0</v>
      </c>
      <c r="FA38" s="25">
        <f t="shared" si="11"/>
        <v>0</v>
      </c>
      <c r="FB38" s="25">
        <f t="shared" si="11"/>
        <v>0</v>
      </c>
      <c r="FC38" s="25">
        <f t="shared" si="11"/>
        <v>0</v>
      </c>
      <c r="FD38" s="25">
        <f t="shared" si="11"/>
        <v>0</v>
      </c>
      <c r="FE38" s="25">
        <f t="shared" si="11"/>
        <v>0</v>
      </c>
      <c r="FF38" s="25">
        <f t="shared" si="11"/>
        <v>0</v>
      </c>
      <c r="FG38" s="25">
        <f t="shared" si="11"/>
        <v>0</v>
      </c>
      <c r="FH38" s="25">
        <f t="shared" si="11"/>
        <v>0</v>
      </c>
      <c r="FI38" s="25">
        <f t="shared" si="11"/>
        <v>0</v>
      </c>
      <c r="FJ38" s="25">
        <f t="shared" si="11"/>
        <v>0</v>
      </c>
      <c r="FK38" s="25">
        <f t="shared" si="11"/>
        <v>0</v>
      </c>
      <c r="FL38" s="25">
        <f t="shared" si="11"/>
        <v>0</v>
      </c>
      <c r="FM38" s="25">
        <f t="shared" si="11"/>
        <v>0</v>
      </c>
      <c r="FN38" s="25">
        <f t="shared" si="11"/>
        <v>0</v>
      </c>
      <c r="FO38" s="25">
        <f t="shared" si="11"/>
        <v>0</v>
      </c>
      <c r="FP38" s="25">
        <f t="shared" si="11"/>
        <v>0</v>
      </c>
      <c r="FQ38" s="25">
        <f t="shared" si="11"/>
        <v>0</v>
      </c>
      <c r="FR38" s="25">
        <f t="shared" si="11"/>
        <v>0</v>
      </c>
      <c r="FS38" s="25">
        <f t="shared" si="11"/>
        <v>0</v>
      </c>
      <c r="FT38" s="25">
        <f t="shared" si="11"/>
        <v>0</v>
      </c>
      <c r="FU38" s="25">
        <f t="shared" si="11"/>
        <v>0</v>
      </c>
      <c r="FV38" s="25">
        <f t="shared" si="11"/>
        <v>0</v>
      </c>
      <c r="FW38" s="25">
        <f t="shared" si="11"/>
        <v>0</v>
      </c>
      <c r="FX38" s="25">
        <f t="shared" si="11"/>
        <v>0</v>
      </c>
      <c r="FY38" s="25">
        <f t="shared" si="11"/>
        <v>0</v>
      </c>
      <c r="FZ38" s="25">
        <f t="shared" si="11"/>
        <v>0</v>
      </c>
      <c r="GA38" s="25">
        <f t="shared" si="11"/>
        <v>0</v>
      </c>
      <c r="GB38" s="25">
        <f t="shared" si="11"/>
        <v>0</v>
      </c>
      <c r="GC38" s="25">
        <f t="shared" si="11"/>
        <v>0</v>
      </c>
      <c r="GD38" s="25">
        <f t="shared" si="11"/>
        <v>0</v>
      </c>
      <c r="GE38" s="25">
        <f t="shared" si="11"/>
        <v>0</v>
      </c>
      <c r="GF38" s="25">
        <f t="shared" si="11"/>
        <v>0</v>
      </c>
      <c r="GG38" s="25">
        <f t="shared" si="11"/>
        <v>0</v>
      </c>
      <c r="GH38" s="25">
        <f t="shared" si="11"/>
        <v>0</v>
      </c>
      <c r="GI38" s="25">
        <f t="shared" si="11"/>
        <v>0</v>
      </c>
      <c r="GJ38" s="25">
        <f t="shared" si="11"/>
        <v>0</v>
      </c>
      <c r="GK38" s="25">
        <f t="shared" si="11"/>
        <v>0</v>
      </c>
      <c r="GL38" s="25">
        <f t="shared" si="11"/>
        <v>0</v>
      </c>
      <c r="GM38" s="25">
        <f t="shared" si="11"/>
        <v>0</v>
      </c>
      <c r="GN38" s="25">
        <f t="shared" si="11"/>
        <v>0</v>
      </c>
      <c r="GO38" s="25">
        <f t="shared" si="11"/>
        <v>0</v>
      </c>
      <c r="GP38" s="25">
        <f t="shared" si="11"/>
        <v>0</v>
      </c>
      <c r="GQ38" s="25">
        <f t="shared" si="11"/>
        <v>0</v>
      </c>
      <c r="GR38" s="25">
        <f t="shared" si="11"/>
        <v>0</v>
      </c>
      <c r="GS38" s="25">
        <f t="shared" si="11"/>
        <v>0</v>
      </c>
      <c r="GT38" s="25">
        <f t="shared" si="11"/>
        <v>0</v>
      </c>
      <c r="GU38" s="25">
        <f t="shared" si="11"/>
        <v>0</v>
      </c>
      <c r="GV38" s="25">
        <f t="shared" si="11"/>
        <v>0</v>
      </c>
      <c r="GW38" s="25">
        <f t="shared" si="11"/>
        <v>0</v>
      </c>
      <c r="GX38" s="25">
        <f t="shared" si="11"/>
        <v>0</v>
      </c>
      <c r="GY38" s="25">
        <f t="shared" si="11"/>
        <v>0</v>
      </c>
      <c r="GZ38" s="25">
        <f t="shared" si="11"/>
        <v>0</v>
      </c>
      <c r="HA38" s="25">
        <f t="shared" si="11"/>
        <v>0</v>
      </c>
      <c r="HB38" s="25">
        <f aca="true" t="shared" si="12" ref="HB38:IQ38">HB18-HB6</f>
        <v>0</v>
      </c>
      <c r="HC38" s="25">
        <f t="shared" si="12"/>
        <v>0</v>
      </c>
      <c r="HD38" s="25">
        <f t="shared" si="12"/>
        <v>0</v>
      </c>
      <c r="HE38" s="25">
        <f t="shared" si="12"/>
        <v>0</v>
      </c>
      <c r="HF38" s="25">
        <f t="shared" si="12"/>
        <v>0</v>
      </c>
      <c r="HG38" s="25">
        <f t="shared" si="12"/>
        <v>0</v>
      </c>
      <c r="HH38" s="25">
        <f t="shared" si="12"/>
        <v>0</v>
      </c>
      <c r="HI38" s="25">
        <f t="shared" si="12"/>
        <v>0</v>
      </c>
      <c r="HJ38" s="25">
        <f t="shared" si="12"/>
        <v>0</v>
      </c>
      <c r="HK38" s="25">
        <f t="shared" si="12"/>
        <v>0</v>
      </c>
      <c r="HL38" s="25">
        <f t="shared" si="12"/>
        <v>0</v>
      </c>
      <c r="HM38" s="25">
        <f t="shared" si="12"/>
        <v>0</v>
      </c>
      <c r="HN38" s="25">
        <f t="shared" si="12"/>
        <v>0</v>
      </c>
      <c r="HO38" s="25">
        <f t="shared" si="12"/>
        <v>0</v>
      </c>
      <c r="HP38" s="25">
        <f t="shared" si="12"/>
        <v>0</v>
      </c>
      <c r="HQ38" s="25">
        <f t="shared" si="12"/>
        <v>0</v>
      </c>
      <c r="HR38" s="25">
        <f t="shared" si="12"/>
        <v>0</v>
      </c>
      <c r="HS38" s="25">
        <f t="shared" si="12"/>
        <v>0</v>
      </c>
      <c r="HT38" s="25">
        <f t="shared" si="12"/>
        <v>0</v>
      </c>
      <c r="HU38" s="25">
        <f t="shared" si="12"/>
        <v>0</v>
      </c>
      <c r="HV38" s="25">
        <f t="shared" si="12"/>
        <v>0</v>
      </c>
      <c r="HW38" s="25">
        <f t="shared" si="12"/>
        <v>0</v>
      </c>
      <c r="HX38" s="25">
        <f t="shared" si="12"/>
        <v>0</v>
      </c>
      <c r="HY38" s="25">
        <f t="shared" si="12"/>
        <v>0</v>
      </c>
      <c r="HZ38" s="25">
        <f t="shared" si="12"/>
        <v>0</v>
      </c>
      <c r="IA38" s="25">
        <f t="shared" si="12"/>
        <v>0</v>
      </c>
      <c r="IB38" s="25">
        <f t="shared" si="12"/>
        <v>0</v>
      </c>
      <c r="IC38" s="25">
        <f t="shared" si="12"/>
        <v>0</v>
      </c>
      <c r="ID38" s="25">
        <f t="shared" si="12"/>
        <v>0</v>
      </c>
      <c r="IE38" s="25">
        <f t="shared" si="12"/>
        <v>0</v>
      </c>
      <c r="IF38" s="25">
        <f t="shared" si="12"/>
        <v>0</v>
      </c>
      <c r="IG38" s="25">
        <f t="shared" si="12"/>
        <v>0</v>
      </c>
      <c r="IH38" s="25">
        <f t="shared" si="12"/>
        <v>0</v>
      </c>
      <c r="II38" s="25">
        <f t="shared" si="12"/>
        <v>0</v>
      </c>
      <c r="IJ38" s="25">
        <f t="shared" si="12"/>
        <v>0</v>
      </c>
      <c r="IK38" s="25">
        <f t="shared" si="12"/>
        <v>0</v>
      </c>
      <c r="IL38" s="25">
        <f t="shared" si="12"/>
        <v>0</v>
      </c>
      <c r="IM38" s="25">
        <f t="shared" si="12"/>
        <v>0</v>
      </c>
      <c r="IN38" s="25">
        <f t="shared" si="12"/>
        <v>0</v>
      </c>
      <c r="IO38" s="25">
        <f t="shared" si="12"/>
        <v>0</v>
      </c>
      <c r="IP38" s="25">
        <f t="shared" si="12"/>
        <v>0</v>
      </c>
      <c r="IQ38" s="25">
        <f t="shared" si="12"/>
        <v>0</v>
      </c>
    </row>
    <row r="39" spans="1:251" ht="17.25" thickBot="1">
      <c r="A39" s="27" t="str">
        <f>A7</f>
        <v>Work with someone different from you?</v>
      </c>
      <c r="B39" s="25">
        <f aca="true" t="shared" si="13" ref="B39:Q39">B19-B7</f>
        <v>1</v>
      </c>
      <c r="C39" s="25">
        <f t="shared" si="13"/>
        <v>2</v>
      </c>
      <c r="D39" s="25">
        <f t="shared" si="13"/>
        <v>2</v>
      </c>
      <c r="E39" s="25">
        <f t="shared" si="13"/>
        <v>0</v>
      </c>
      <c r="F39" s="25">
        <f t="shared" si="13"/>
        <v>0</v>
      </c>
      <c r="G39" s="25">
        <f t="shared" si="13"/>
        <v>1</v>
      </c>
      <c r="H39" s="25">
        <f t="shared" si="13"/>
        <v>1</v>
      </c>
      <c r="I39" s="25">
        <f t="shared" si="13"/>
        <v>2</v>
      </c>
      <c r="J39" s="25">
        <f t="shared" si="13"/>
        <v>2</v>
      </c>
      <c r="K39" s="25">
        <f t="shared" si="13"/>
        <v>1</v>
      </c>
      <c r="L39" s="25">
        <f t="shared" si="13"/>
        <v>0</v>
      </c>
      <c r="M39" s="25">
        <f t="shared" si="13"/>
        <v>0</v>
      </c>
      <c r="N39" s="25">
        <f t="shared" si="13"/>
        <v>0</v>
      </c>
      <c r="O39" s="25">
        <f t="shared" si="13"/>
        <v>0</v>
      </c>
      <c r="P39" s="25">
        <f t="shared" si="13"/>
        <v>0</v>
      </c>
      <c r="Q39" s="25">
        <f t="shared" si="13"/>
        <v>0</v>
      </c>
      <c r="R39" s="25">
        <f aca="true" t="shared" si="14" ref="R39:CC39">R19-R7</f>
        <v>0</v>
      </c>
      <c r="S39" s="25">
        <f t="shared" si="14"/>
        <v>0</v>
      </c>
      <c r="T39" s="25">
        <f t="shared" si="14"/>
        <v>0</v>
      </c>
      <c r="U39" s="25">
        <f t="shared" si="14"/>
        <v>0</v>
      </c>
      <c r="V39" s="25">
        <f t="shared" si="14"/>
        <v>0</v>
      </c>
      <c r="W39" s="25">
        <f t="shared" si="14"/>
        <v>0</v>
      </c>
      <c r="X39" s="25">
        <f t="shared" si="14"/>
        <v>0</v>
      </c>
      <c r="Y39" s="25">
        <f t="shared" si="14"/>
        <v>0</v>
      </c>
      <c r="Z39" s="25">
        <f t="shared" si="14"/>
        <v>0</v>
      </c>
      <c r="AA39" s="25">
        <f t="shared" si="14"/>
        <v>0</v>
      </c>
      <c r="AB39" s="25">
        <f t="shared" si="14"/>
        <v>0</v>
      </c>
      <c r="AC39" s="25">
        <f t="shared" si="14"/>
        <v>0</v>
      </c>
      <c r="AD39" s="25">
        <f t="shared" si="14"/>
        <v>0</v>
      </c>
      <c r="AE39" s="25">
        <f t="shared" si="14"/>
        <v>0</v>
      </c>
      <c r="AF39" s="25">
        <f t="shared" si="14"/>
        <v>0</v>
      </c>
      <c r="AG39" s="25">
        <f t="shared" si="14"/>
        <v>0</v>
      </c>
      <c r="AH39" s="25">
        <f t="shared" si="14"/>
        <v>0</v>
      </c>
      <c r="AI39" s="25">
        <f t="shared" si="14"/>
        <v>0</v>
      </c>
      <c r="AJ39" s="25">
        <f t="shared" si="14"/>
        <v>0</v>
      </c>
      <c r="AK39" s="25">
        <f t="shared" si="14"/>
        <v>0</v>
      </c>
      <c r="AL39" s="25">
        <f t="shared" si="14"/>
        <v>0</v>
      </c>
      <c r="AM39" s="25">
        <f t="shared" si="14"/>
        <v>0</v>
      </c>
      <c r="AN39" s="25">
        <f t="shared" si="14"/>
        <v>0</v>
      </c>
      <c r="AO39" s="25">
        <f t="shared" si="14"/>
        <v>0</v>
      </c>
      <c r="AP39" s="25">
        <f t="shared" si="14"/>
        <v>0</v>
      </c>
      <c r="AQ39" s="25">
        <f t="shared" si="14"/>
        <v>0</v>
      </c>
      <c r="AR39" s="25">
        <f t="shared" si="14"/>
        <v>0</v>
      </c>
      <c r="AS39" s="25">
        <f t="shared" si="14"/>
        <v>0</v>
      </c>
      <c r="AT39" s="25">
        <f t="shared" si="14"/>
        <v>0</v>
      </c>
      <c r="AU39" s="25">
        <f t="shared" si="14"/>
        <v>0</v>
      </c>
      <c r="AV39" s="25">
        <f t="shared" si="14"/>
        <v>0</v>
      </c>
      <c r="AW39" s="25">
        <f t="shared" si="14"/>
        <v>0</v>
      </c>
      <c r="AX39" s="25">
        <f t="shared" si="14"/>
        <v>0</v>
      </c>
      <c r="AY39" s="25">
        <f t="shared" si="14"/>
        <v>0</v>
      </c>
      <c r="AZ39" s="25">
        <f t="shared" si="14"/>
        <v>0</v>
      </c>
      <c r="BA39" s="25">
        <f t="shared" si="14"/>
        <v>0</v>
      </c>
      <c r="BB39" s="25">
        <f t="shared" si="14"/>
        <v>0</v>
      </c>
      <c r="BC39" s="25">
        <f t="shared" si="14"/>
        <v>0</v>
      </c>
      <c r="BD39" s="25">
        <f t="shared" si="14"/>
        <v>0</v>
      </c>
      <c r="BE39" s="25">
        <f t="shared" si="14"/>
        <v>0</v>
      </c>
      <c r="BF39" s="25">
        <f t="shared" si="14"/>
        <v>0</v>
      </c>
      <c r="BG39" s="25">
        <f t="shared" si="14"/>
        <v>0</v>
      </c>
      <c r="BH39" s="25">
        <f t="shared" si="14"/>
        <v>0</v>
      </c>
      <c r="BI39" s="25">
        <f t="shared" si="14"/>
        <v>0</v>
      </c>
      <c r="BJ39" s="25">
        <f t="shared" si="14"/>
        <v>0</v>
      </c>
      <c r="BK39" s="25">
        <f t="shared" si="14"/>
        <v>0</v>
      </c>
      <c r="BL39" s="25">
        <f t="shared" si="14"/>
        <v>0</v>
      </c>
      <c r="BM39" s="25">
        <f t="shared" si="14"/>
        <v>0</v>
      </c>
      <c r="BN39" s="25">
        <f t="shared" si="14"/>
        <v>0</v>
      </c>
      <c r="BO39" s="25">
        <f t="shared" si="14"/>
        <v>0</v>
      </c>
      <c r="BP39" s="25">
        <f t="shared" si="14"/>
        <v>0</v>
      </c>
      <c r="BQ39" s="25">
        <f t="shared" si="14"/>
        <v>0</v>
      </c>
      <c r="BR39" s="25">
        <f t="shared" si="14"/>
        <v>0</v>
      </c>
      <c r="BS39" s="25">
        <f t="shared" si="14"/>
        <v>0</v>
      </c>
      <c r="BT39" s="25">
        <f t="shared" si="14"/>
        <v>0</v>
      </c>
      <c r="BU39" s="25">
        <f t="shared" si="14"/>
        <v>0</v>
      </c>
      <c r="BV39" s="25">
        <f t="shared" si="14"/>
        <v>0</v>
      </c>
      <c r="BW39" s="25">
        <f t="shared" si="14"/>
        <v>0</v>
      </c>
      <c r="BX39" s="25">
        <f t="shared" si="14"/>
        <v>0</v>
      </c>
      <c r="BY39" s="25">
        <f t="shared" si="14"/>
        <v>0</v>
      </c>
      <c r="BZ39" s="25">
        <f t="shared" si="14"/>
        <v>0</v>
      </c>
      <c r="CA39" s="25">
        <f t="shared" si="14"/>
        <v>0</v>
      </c>
      <c r="CB39" s="25">
        <f t="shared" si="14"/>
        <v>0</v>
      </c>
      <c r="CC39" s="25">
        <f t="shared" si="14"/>
        <v>0</v>
      </c>
      <c r="CD39" s="25">
        <f aca="true" t="shared" si="15" ref="CD39:EO39">CD19-CD7</f>
        <v>0</v>
      </c>
      <c r="CE39" s="25">
        <f t="shared" si="15"/>
        <v>0</v>
      </c>
      <c r="CF39" s="25">
        <f t="shared" si="15"/>
        <v>0</v>
      </c>
      <c r="CG39" s="25">
        <f t="shared" si="15"/>
        <v>0</v>
      </c>
      <c r="CH39" s="25">
        <f t="shared" si="15"/>
        <v>0</v>
      </c>
      <c r="CI39" s="25">
        <f t="shared" si="15"/>
        <v>0</v>
      </c>
      <c r="CJ39" s="25">
        <f t="shared" si="15"/>
        <v>0</v>
      </c>
      <c r="CK39" s="25">
        <f t="shared" si="15"/>
        <v>0</v>
      </c>
      <c r="CL39" s="25">
        <f t="shared" si="15"/>
        <v>0</v>
      </c>
      <c r="CM39" s="25">
        <f t="shared" si="15"/>
        <v>0</v>
      </c>
      <c r="CN39" s="25">
        <f t="shared" si="15"/>
        <v>0</v>
      </c>
      <c r="CO39" s="25">
        <f t="shared" si="15"/>
        <v>0</v>
      </c>
      <c r="CP39" s="25">
        <f t="shared" si="15"/>
        <v>0</v>
      </c>
      <c r="CQ39" s="25">
        <f t="shared" si="15"/>
        <v>0</v>
      </c>
      <c r="CR39" s="25">
        <f t="shared" si="15"/>
        <v>0</v>
      </c>
      <c r="CS39" s="25">
        <f t="shared" si="15"/>
        <v>0</v>
      </c>
      <c r="CT39" s="25">
        <f t="shared" si="15"/>
        <v>0</v>
      </c>
      <c r="CU39" s="25">
        <f t="shared" si="15"/>
        <v>0</v>
      </c>
      <c r="CV39" s="25">
        <f t="shared" si="15"/>
        <v>0</v>
      </c>
      <c r="CW39" s="25">
        <f t="shared" si="15"/>
        <v>0</v>
      </c>
      <c r="CX39" s="25">
        <f t="shared" si="15"/>
        <v>0</v>
      </c>
      <c r="CY39" s="25">
        <f t="shared" si="15"/>
        <v>0</v>
      </c>
      <c r="CZ39" s="25">
        <f t="shared" si="15"/>
        <v>0</v>
      </c>
      <c r="DA39" s="25">
        <f t="shared" si="15"/>
        <v>0</v>
      </c>
      <c r="DB39" s="25">
        <f t="shared" si="15"/>
        <v>0</v>
      </c>
      <c r="DC39" s="25">
        <f t="shared" si="15"/>
        <v>0</v>
      </c>
      <c r="DD39" s="25">
        <f t="shared" si="15"/>
        <v>0</v>
      </c>
      <c r="DE39" s="25">
        <f t="shared" si="15"/>
        <v>0</v>
      </c>
      <c r="DF39" s="25">
        <f t="shared" si="15"/>
        <v>0</v>
      </c>
      <c r="DG39" s="25">
        <f t="shared" si="15"/>
        <v>0</v>
      </c>
      <c r="DH39" s="25">
        <f t="shared" si="15"/>
        <v>0</v>
      </c>
      <c r="DI39" s="25">
        <f t="shared" si="15"/>
        <v>0</v>
      </c>
      <c r="DJ39" s="25">
        <f t="shared" si="15"/>
        <v>0</v>
      </c>
      <c r="DK39" s="25">
        <f t="shared" si="15"/>
        <v>0</v>
      </c>
      <c r="DL39" s="25">
        <f t="shared" si="15"/>
        <v>0</v>
      </c>
      <c r="DM39" s="25">
        <f t="shared" si="15"/>
        <v>0</v>
      </c>
      <c r="DN39" s="25">
        <f t="shared" si="15"/>
        <v>0</v>
      </c>
      <c r="DO39" s="25">
        <f t="shared" si="15"/>
        <v>0</v>
      </c>
      <c r="DP39" s="25">
        <f t="shared" si="15"/>
        <v>0</v>
      </c>
      <c r="DQ39" s="25">
        <f t="shared" si="15"/>
        <v>0</v>
      </c>
      <c r="DR39" s="25">
        <f t="shared" si="15"/>
        <v>0</v>
      </c>
      <c r="DS39" s="25">
        <f t="shared" si="15"/>
        <v>0</v>
      </c>
      <c r="DT39" s="25">
        <f t="shared" si="15"/>
        <v>0</v>
      </c>
      <c r="DU39" s="25">
        <f t="shared" si="15"/>
        <v>0</v>
      </c>
      <c r="DV39" s="25">
        <f t="shared" si="15"/>
        <v>0</v>
      </c>
      <c r="DW39" s="25">
        <f t="shared" si="15"/>
        <v>0</v>
      </c>
      <c r="DX39" s="25">
        <f t="shared" si="15"/>
        <v>0</v>
      </c>
      <c r="DY39" s="25">
        <f t="shared" si="15"/>
        <v>0</v>
      </c>
      <c r="DZ39" s="25">
        <f t="shared" si="15"/>
        <v>0</v>
      </c>
      <c r="EA39" s="25">
        <f t="shared" si="15"/>
        <v>0</v>
      </c>
      <c r="EB39" s="25">
        <f t="shared" si="15"/>
        <v>0</v>
      </c>
      <c r="EC39" s="25">
        <f t="shared" si="15"/>
        <v>0</v>
      </c>
      <c r="ED39" s="25">
        <f t="shared" si="15"/>
        <v>0</v>
      </c>
      <c r="EE39" s="25">
        <f t="shared" si="15"/>
        <v>0</v>
      </c>
      <c r="EF39" s="25">
        <f t="shared" si="15"/>
        <v>0</v>
      </c>
      <c r="EG39" s="25">
        <f t="shared" si="15"/>
        <v>0</v>
      </c>
      <c r="EH39" s="25">
        <f t="shared" si="15"/>
        <v>0</v>
      </c>
      <c r="EI39" s="25">
        <f t="shared" si="15"/>
        <v>0</v>
      </c>
      <c r="EJ39" s="25">
        <f t="shared" si="15"/>
        <v>0</v>
      </c>
      <c r="EK39" s="25">
        <f t="shared" si="15"/>
        <v>0</v>
      </c>
      <c r="EL39" s="25">
        <f t="shared" si="15"/>
        <v>0</v>
      </c>
      <c r="EM39" s="25">
        <f t="shared" si="15"/>
        <v>0</v>
      </c>
      <c r="EN39" s="25">
        <f t="shared" si="15"/>
        <v>0</v>
      </c>
      <c r="EO39" s="25">
        <f t="shared" si="15"/>
        <v>0</v>
      </c>
      <c r="EP39" s="25">
        <f aca="true" t="shared" si="16" ref="EP39:HA39">EP19-EP7</f>
        <v>0</v>
      </c>
      <c r="EQ39" s="25">
        <f t="shared" si="16"/>
        <v>0</v>
      </c>
      <c r="ER39" s="25">
        <f t="shared" si="16"/>
        <v>0</v>
      </c>
      <c r="ES39" s="25">
        <f t="shared" si="16"/>
        <v>0</v>
      </c>
      <c r="ET39" s="25">
        <f t="shared" si="16"/>
        <v>0</v>
      </c>
      <c r="EU39" s="25">
        <f t="shared" si="16"/>
        <v>0</v>
      </c>
      <c r="EV39" s="25">
        <f t="shared" si="16"/>
        <v>0</v>
      </c>
      <c r="EW39" s="25">
        <f t="shared" si="16"/>
        <v>0</v>
      </c>
      <c r="EX39" s="25">
        <f t="shared" si="16"/>
        <v>0</v>
      </c>
      <c r="EY39" s="25">
        <f t="shared" si="16"/>
        <v>0</v>
      </c>
      <c r="EZ39" s="25">
        <f t="shared" si="16"/>
        <v>0</v>
      </c>
      <c r="FA39" s="25">
        <f t="shared" si="16"/>
        <v>0</v>
      </c>
      <c r="FB39" s="25">
        <f t="shared" si="16"/>
        <v>0</v>
      </c>
      <c r="FC39" s="25">
        <f t="shared" si="16"/>
        <v>0</v>
      </c>
      <c r="FD39" s="25">
        <f t="shared" si="16"/>
        <v>0</v>
      </c>
      <c r="FE39" s="25">
        <f t="shared" si="16"/>
        <v>0</v>
      </c>
      <c r="FF39" s="25">
        <f t="shared" si="16"/>
        <v>0</v>
      </c>
      <c r="FG39" s="25">
        <f t="shared" si="16"/>
        <v>0</v>
      </c>
      <c r="FH39" s="25">
        <f t="shared" si="16"/>
        <v>0</v>
      </c>
      <c r="FI39" s="25">
        <f t="shared" si="16"/>
        <v>0</v>
      </c>
      <c r="FJ39" s="25">
        <f t="shared" si="16"/>
        <v>0</v>
      </c>
      <c r="FK39" s="25">
        <f t="shared" si="16"/>
        <v>0</v>
      </c>
      <c r="FL39" s="25">
        <f t="shared" si="16"/>
        <v>0</v>
      </c>
      <c r="FM39" s="25">
        <f t="shared" si="16"/>
        <v>0</v>
      </c>
      <c r="FN39" s="25">
        <f t="shared" si="16"/>
        <v>0</v>
      </c>
      <c r="FO39" s="25">
        <f t="shared" si="16"/>
        <v>0</v>
      </c>
      <c r="FP39" s="25">
        <f t="shared" si="16"/>
        <v>0</v>
      </c>
      <c r="FQ39" s="25">
        <f t="shared" si="16"/>
        <v>0</v>
      </c>
      <c r="FR39" s="25">
        <f t="shared" si="16"/>
        <v>0</v>
      </c>
      <c r="FS39" s="25">
        <f t="shared" si="16"/>
        <v>0</v>
      </c>
      <c r="FT39" s="25">
        <f t="shared" si="16"/>
        <v>0</v>
      </c>
      <c r="FU39" s="25">
        <f t="shared" si="16"/>
        <v>0</v>
      </c>
      <c r="FV39" s="25">
        <f t="shared" si="16"/>
        <v>0</v>
      </c>
      <c r="FW39" s="25">
        <f t="shared" si="16"/>
        <v>0</v>
      </c>
      <c r="FX39" s="25">
        <f t="shared" si="16"/>
        <v>0</v>
      </c>
      <c r="FY39" s="25">
        <f t="shared" si="16"/>
        <v>0</v>
      </c>
      <c r="FZ39" s="25">
        <f t="shared" si="16"/>
        <v>0</v>
      </c>
      <c r="GA39" s="25">
        <f t="shared" si="16"/>
        <v>0</v>
      </c>
      <c r="GB39" s="25">
        <f t="shared" si="16"/>
        <v>0</v>
      </c>
      <c r="GC39" s="25">
        <f t="shared" si="16"/>
        <v>0</v>
      </c>
      <c r="GD39" s="25">
        <f t="shared" si="16"/>
        <v>0</v>
      </c>
      <c r="GE39" s="25">
        <f t="shared" si="16"/>
        <v>0</v>
      </c>
      <c r="GF39" s="25">
        <f t="shared" si="16"/>
        <v>0</v>
      </c>
      <c r="GG39" s="25">
        <f t="shared" si="16"/>
        <v>0</v>
      </c>
      <c r="GH39" s="25">
        <f t="shared" si="16"/>
        <v>0</v>
      </c>
      <c r="GI39" s="25">
        <f t="shared" si="16"/>
        <v>0</v>
      </c>
      <c r="GJ39" s="25">
        <f t="shared" si="16"/>
        <v>0</v>
      </c>
      <c r="GK39" s="25">
        <f t="shared" si="16"/>
        <v>0</v>
      </c>
      <c r="GL39" s="25">
        <f t="shared" si="16"/>
        <v>0</v>
      </c>
      <c r="GM39" s="25">
        <f t="shared" si="16"/>
        <v>0</v>
      </c>
      <c r="GN39" s="25">
        <f t="shared" si="16"/>
        <v>0</v>
      </c>
      <c r="GO39" s="25">
        <f t="shared" si="16"/>
        <v>0</v>
      </c>
      <c r="GP39" s="25">
        <f t="shared" si="16"/>
        <v>0</v>
      </c>
      <c r="GQ39" s="25">
        <f t="shared" si="16"/>
        <v>0</v>
      </c>
      <c r="GR39" s="25">
        <f t="shared" si="16"/>
        <v>0</v>
      </c>
      <c r="GS39" s="25">
        <f t="shared" si="16"/>
        <v>0</v>
      </c>
      <c r="GT39" s="25">
        <f t="shared" si="16"/>
        <v>0</v>
      </c>
      <c r="GU39" s="25">
        <f t="shared" si="16"/>
        <v>0</v>
      </c>
      <c r="GV39" s="25">
        <f t="shared" si="16"/>
        <v>0</v>
      </c>
      <c r="GW39" s="25">
        <f t="shared" si="16"/>
        <v>0</v>
      </c>
      <c r="GX39" s="25">
        <f t="shared" si="16"/>
        <v>0</v>
      </c>
      <c r="GY39" s="25">
        <f t="shared" si="16"/>
        <v>0</v>
      </c>
      <c r="GZ39" s="25">
        <f t="shared" si="16"/>
        <v>0</v>
      </c>
      <c r="HA39" s="25">
        <f t="shared" si="16"/>
        <v>0</v>
      </c>
      <c r="HB39" s="25">
        <f aca="true" t="shared" si="17" ref="HB39:IQ39">HB19-HB7</f>
        <v>0</v>
      </c>
      <c r="HC39" s="25">
        <f t="shared" si="17"/>
        <v>0</v>
      </c>
      <c r="HD39" s="25">
        <f t="shared" si="17"/>
        <v>0</v>
      </c>
      <c r="HE39" s="25">
        <f t="shared" si="17"/>
        <v>0</v>
      </c>
      <c r="HF39" s="25">
        <f t="shared" si="17"/>
        <v>0</v>
      </c>
      <c r="HG39" s="25">
        <f t="shared" si="17"/>
        <v>0</v>
      </c>
      <c r="HH39" s="25">
        <f t="shared" si="17"/>
        <v>0</v>
      </c>
      <c r="HI39" s="25">
        <f t="shared" si="17"/>
        <v>0</v>
      </c>
      <c r="HJ39" s="25">
        <f t="shared" si="17"/>
        <v>0</v>
      </c>
      <c r="HK39" s="25">
        <f t="shared" si="17"/>
        <v>0</v>
      </c>
      <c r="HL39" s="25">
        <f t="shared" si="17"/>
        <v>0</v>
      </c>
      <c r="HM39" s="25">
        <f t="shared" si="17"/>
        <v>0</v>
      </c>
      <c r="HN39" s="25">
        <f t="shared" si="17"/>
        <v>0</v>
      </c>
      <c r="HO39" s="25">
        <f t="shared" si="17"/>
        <v>0</v>
      </c>
      <c r="HP39" s="25">
        <f t="shared" si="17"/>
        <v>0</v>
      </c>
      <c r="HQ39" s="25">
        <f t="shared" si="17"/>
        <v>0</v>
      </c>
      <c r="HR39" s="25">
        <f t="shared" si="17"/>
        <v>0</v>
      </c>
      <c r="HS39" s="25">
        <f t="shared" si="17"/>
        <v>0</v>
      </c>
      <c r="HT39" s="25">
        <f t="shared" si="17"/>
        <v>0</v>
      </c>
      <c r="HU39" s="25">
        <f t="shared" si="17"/>
        <v>0</v>
      </c>
      <c r="HV39" s="25">
        <f t="shared" si="17"/>
        <v>0</v>
      </c>
      <c r="HW39" s="25">
        <f t="shared" si="17"/>
        <v>0</v>
      </c>
      <c r="HX39" s="25">
        <f t="shared" si="17"/>
        <v>0</v>
      </c>
      <c r="HY39" s="25">
        <f t="shared" si="17"/>
        <v>0</v>
      </c>
      <c r="HZ39" s="25">
        <f t="shared" si="17"/>
        <v>0</v>
      </c>
      <c r="IA39" s="25">
        <f t="shared" si="17"/>
        <v>0</v>
      </c>
      <c r="IB39" s="25">
        <f t="shared" si="17"/>
        <v>0</v>
      </c>
      <c r="IC39" s="25">
        <f t="shared" si="17"/>
        <v>0</v>
      </c>
      <c r="ID39" s="25">
        <f t="shared" si="17"/>
        <v>0</v>
      </c>
      <c r="IE39" s="25">
        <f t="shared" si="17"/>
        <v>0</v>
      </c>
      <c r="IF39" s="25">
        <f t="shared" si="17"/>
        <v>0</v>
      </c>
      <c r="IG39" s="25">
        <f t="shared" si="17"/>
        <v>0</v>
      </c>
      <c r="IH39" s="25">
        <f t="shared" si="17"/>
        <v>0</v>
      </c>
      <c r="II39" s="25">
        <f t="shared" si="17"/>
        <v>0</v>
      </c>
      <c r="IJ39" s="25">
        <f t="shared" si="17"/>
        <v>0</v>
      </c>
      <c r="IK39" s="25">
        <f t="shared" si="17"/>
        <v>0</v>
      </c>
      <c r="IL39" s="25">
        <f t="shared" si="17"/>
        <v>0</v>
      </c>
      <c r="IM39" s="25">
        <f t="shared" si="17"/>
        <v>0</v>
      </c>
      <c r="IN39" s="25">
        <f t="shared" si="17"/>
        <v>0</v>
      </c>
      <c r="IO39" s="25">
        <f t="shared" si="17"/>
        <v>0</v>
      </c>
      <c r="IP39" s="25">
        <f t="shared" si="17"/>
        <v>0</v>
      </c>
      <c r="IQ39" s="25">
        <f t="shared" si="17"/>
        <v>0</v>
      </c>
    </row>
    <row r="40" spans="1:251" ht="17.25" thickBot="1">
      <c r="A40" s="27" t="str">
        <f>A8</f>
        <v>Resolve a conflict?</v>
      </c>
      <c r="B40" s="25">
        <f aca="true" t="shared" si="18" ref="B40:Q40">B20-B8</f>
        <v>1</v>
      </c>
      <c r="C40" s="25">
        <f t="shared" si="18"/>
        <v>0</v>
      </c>
      <c r="D40" s="25">
        <f t="shared" si="18"/>
        <v>0</v>
      </c>
      <c r="E40" s="25">
        <f t="shared" si="18"/>
        <v>1</v>
      </c>
      <c r="F40" s="25">
        <f t="shared" si="18"/>
        <v>1</v>
      </c>
      <c r="G40" s="25">
        <f t="shared" si="18"/>
        <v>0</v>
      </c>
      <c r="H40" s="25">
        <f t="shared" si="18"/>
        <v>1</v>
      </c>
      <c r="I40" s="25">
        <f t="shared" si="18"/>
        <v>1</v>
      </c>
      <c r="J40" s="25">
        <f t="shared" si="18"/>
        <v>1</v>
      </c>
      <c r="K40" s="25">
        <f t="shared" si="18"/>
        <v>1</v>
      </c>
      <c r="L40" s="25">
        <f t="shared" si="18"/>
        <v>0</v>
      </c>
      <c r="M40" s="25">
        <f t="shared" si="18"/>
        <v>0</v>
      </c>
      <c r="N40" s="25">
        <f t="shared" si="18"/>
        <v>0</v>
      </c>
      <c r="O40" s="25">
        <f t="shared" si="18"/>
        <v>0</v>
      </c>
      <c r="P40" s="25">
        <f t="shared" si="18"/>
        <v>0</v>
      </c>
      <c r="Q40" s="25">
        <f t="shared" si="18"/>
        <v>0</v>
      </c>
      <c r="R40" s="25">
        <f aca="true" t="shared" si="19" ref="R40:CC40">R20-R8</f>
        <v>0</v>
      </c>
      <c r="S40" s="25">
        <f t="shared" si="19"/>
        <v>0</v>
      </c>
      <c r="T40" s="25">
        <f t="shared" si="19"/>
        <v>0</v>
      </c>
      <c r="U40" s="25">
        <f t="shared" si="19"/>
        <v>0</v>
      </c>
      <c r="V40" s="25">
        <f t="shared" si="19"/>
        <v>0</v>
      </c>
      <c r="W40" s="25">
        <f t="shared" si="19"/>
        <v>0</v>
      </c>
      <c r="X40" s="25">
        <f t="shared" si="19"/>
        <v>0</v>
      </c>
      <c r="Y40" s="25">
        <f t="shared" si="19"/>
        <v>0</v>
      </c>
      <c r="Z40" s="25">
        <f t="shared" si="19"/>
        <v>0</v>
      </c>
      <c r="AA40" s="25">
        <f t="shared" si="19"/>
        <v>0</v>
      </c>
      <c r="AB40" s="25">
        <f t="shared" si="19"/>
        <v>0</v>
      </c>
      <c r="AC40" s="25">
        <f t="shared" si="19"/>
        <v>0</v>
      </c>
      <c r="AD40" s="25">
        <f t="shared" si="19"/>
        <v>0</v>
      </c>
      <c r="AE40" s="25">
        <f t="shared" si="19"/>
        <v>0</v>
      </c>
      <c r="AF40" s="25">
        <f t="shared" si="19"/>
        <v>0</v>
      </c>
      <c r="AG40" s="25">
        <f t="shared" si="19"/>
        <v>0</v>
      </c>
      <c r="AH40" s="25">
        <f t="shared" si="19"/>
        <v>0</v>
      </c>
      <c r="AI40" s="25">
        <f t="shared" si="19"/>
        <v>0</v>
      </c>
      <c r="AJ40" s="25">
        <f t="shared" si="19"/>
        <v>0</v>
      </c>
      <c r="AK40" s="25">
        <f t="shared" si="19"/>
        <v>0</v>
      </c>
      <c r="AL40" s="25">
        <f t="shared" si="19"/>
        <v>0</v>
      </c>
      <c r="AM40" s="25">
        <f t="shared" si="19"/>
        <v>0</v>
      </c>
      <c r="AN40" s="25">
        <f t="shared" si="19"/>
        <v>0</v>
      </c>
      <c r="AO40" s="25">
        <f t="shared" si="19"/>
        <v>0</v>
      </c>
      <c r="AP40" s="25">
        <f t="shared" si="19"/>
        <v>0</v>
      </c>
      <c r="AQ40" s="25">
        <f t="shared" si="19"/>
        <v>0</v>
      </c>
      <c r="AR40" s="25">
        <f t="shared" si="19"/>
        <v>0</v>
      </c>
      <c r="AS40" s="25">
        <f t="shared" si="19"/>
        <v>0</v>
      </c>
      <c r="AT40" s="25">
        <f t="shared" si="19"/>
        <v>0</v>
      </c>
      <c r="AU40" s="25">
        <f t="shared" si="19"/>
        <v>0</v>
      </c>
      <c r="AV40" s="25">
        <f t="shared" si="19"/>
        <v>0</v>
      </c>
      <c r="AW40" s="25">
        <f t="shared" si="19"/>
        <v>0</v>
      </c>
      <c r="AX40" s="25">
        <f t="shared" si="19"/>
        <v>0</v>
      </c>
      <c r="AY40" s="25">
        <f t="shared" si="19"/>
        <v>0</v>
      </c>
      <c r="AZ40" s="25">
        <f t="shared" si="19"/>
        <v>0</v>
      </c>
      <c r="BA40" s="25">
        <f t="shared" si="19"/>
        <v>0</v>
      </c>
      <c r="BB40" s="25">
        <f t="shared" si="19"/>
        <v>0</v>
      </c>
      <c r="BC40" s="25">
        <f t="shared" si="19"/>
        <v>0</v>
      </c>
      <c r="BD40" s="25">
        <f t="shared" si="19"/>
        <v>0</v>
      </c>
      <c r="BE40" s="25">
        <f t="shared" si="19"/>
        <v>0</v>
      </c>
      <c r="BF40" s="25">
        <f t="shared" si="19"/>
        <v>0</v>
      </c>
      <c r="BG40" s="25">
        <f t="shared" si="19"/>
        <v>0</v>
      </c>
      <c r="BH40" s="25">
        <f t="shared" si="19"/>
        <v>0</v>
      </c>
      <c r="BI40" s="25">
        <f t="shared" si="19"/>
        <v>0</v>
      </c>
      <c r="BJ40" s="25">
        <f t="shared" si="19"/>
        <v>0</v>
      </c>
      <c r="BK40" s="25">
        <f t="shared" si="19"/>
        <v>0</v>
      </c>
      <c r="BL40" s="25">
        <f t="shared" si="19"/>
        <v>0</v>
      </c>
      <c r="BM40" s="25">
        <f t="shared" si="19"/>
        <v>0</v>
      </c>
      <c r="BN40" s="25">
        <f t="shared" si="19"/>
        <v>0</v>
      </c>
      <c r="BO40" s="25">
        <f t="shared" si="19"/>
        <v>0</v>
      </c>
      <c r="BP40" s="25">
        <f t="shared" si="19"/>
        <v>0</v>
      </c>
      <c r="BQ40" s="25">
        <f t="shared" si="19"/>
        <v>0</v>
      </c>
      <c r="BR40" s="25">
        <f t="shared" si="19"/>
        <v>0</v>
      </c>
      <c r="BS40" s="25">
        <f t="shared" si="19"/>
        <v>0</v>
      </c>
      <c r="BT40" s="25">
        <f t="shared" si="19"/>
        <v>0</v>
      </c>
      <c r="BU40" s="25">
        <f t="shared" si="19"/>
        <v>0</v>
      </c>
      <c r="BV40" s="25">
        <f t="shared" si="19"/>
        <v>0</v>
      </c>
      <c r="BW40" s="25">
        <f t="shared" si="19"/>
        <v>0</v>
      </c>
      <c r="BX40" s="25">
        <f t="shared" si="19"/>
        <v>0</v>
      </c>
      <c r="BY40" s="25">
        <f t="shared" si="19"/>
        <v>0</v>
      </c>
      <c r="BZ40" s="25">
        <f t="shared" si="19"/>
        <v>0</v>
      </c>
      <c r="CA40" s="25">
        <f t="shared" si="19"/>
        <v>0</v>
      </c>
      <c r="CB40" s="25">
        <f t="shared" si="19"/>
        <v>0</v>
      </c>
      <c r="CC40" s="25">
        <f t="shared" si="19"/>
        <v>0</v>
      </c>
      <c r="CD40" s="25">
        <f aca="true" t="shared" si="20" ref="CD40:EO40">CD20-CD8</f>
        <v>0</v>
      </c>
      <c r="CE40" s="25">
        <f t="shared" si="20"/>
        <v>0</v>
      </c>
      <c r="CF40" s="25">
        <f t="shared" si="20"/>
        <v>0</v>
      </c>
      <c r="CG40" s="25">
        <f t="shared" si="20"/>
        <v>0</v>
      </c>
      <c r="CH40" s="25">
        <f t="shared" si="20"/>
        <v>0</v>
      </c>
      <c r="CI40" s="25">
        <f t="shared" si="20"/>
        <v>0</v>
      </c>
      <c r="CJ40" s="25">
        <f t="shared" si="20"/>
        <v>0</v>
      </c>
      <c r="CK40" s="25">
        <f t="shared" si="20"/>
        <v>0</v>
      </c>
      <c r="CL40" s="25">
        <f t="shared" si="20"/>
        <v>0</v>
      </c>
      <c r="CM40" s="25">
        <f t="shared" si="20"/>
        <v>0</v>
      </c>
      <c r="CN40" s="25">
        <f t="shared" si="20"/>
        <v>0</v>
      </c>
      <c r="CO40" s="25">
        <f t="shared" si="20"/>
        <v>0</v>
      </c>
      <c r="CP40" s="25">
        <f t="shared" si="20"/>
        <v>0</v>
      </c>
      <c r="CQ40" s="25">
        <f t="shared" si="20"/>
        <v>0</v>
      </c>
      <c r="CR40" s="25">
        <f t="shared" si="20"/>
        <v>0</v>
      </c>
      <c r="CS40" s="25">
        <f t="shared" si="20"/>
        <v>0</v>
      </c>
      <c r="CT40" s="25">
        <f t="shared" si="20"/>
        <v>0</v>
      </c>
      <c r="CU40" s="25">
        <f t="shared" si="20"/>
        <v>0</v>
      </c>
      <c r="CV40" s="25">
        <f t="shared" si="20"/>
        <v>0</v>
      </c>
      <c r="CW40" s="25">
        <f t="shared" si="20"/>
        <v>0</v>
      </c>
      <c r="CX40" s="25">
        <f t="shared" si="20"/>
        <v>0</v>
      </c>
      <c r="CY40" s="25">
        <f t="shared" si="20"/>
        <v>0</v>
      </c>
      <c r="CZ40" s="25">
        <f t="shared" si="20"/>
        <v>0</v>
      </c>
      <c r="DA40" s="25">
        <f t="shared" si="20"/>
        <v>0</v>
      </c>
      <c r="DB40" s="25">
        <f t="shared" si="20"/>
        <v>0</v>
      </c>
      <c r="DC40" s="25">
        <f t="shared" si="20"/>
        <v>0</v>
      </c>
      <c r="DD40" s="25">
        <f t="shared" si="20"/>
        <v>0</v>
      </c>
      <c r="DE40" s="25">
        <f t="shared" si="20"/>
        <v>0</v>
      </c>
      <c r="DF40" s="25">
        <f t="shared" si="20"/>
        <v>0</v>
      </c>
      <c r="DG40" s="25">
        <f t="shared" si="20"/>
        <v>0</v>
      </c>
      <c r="DH40" s="25">
        <f t="shared" si="20"/>
        <v>0</v>
      </c>
      <c r="DI40" s="25">
        <f t="shared" si="20"/>
        <v>0</v>
      </c>
      <c r="DJ40" s="25">
        <f t="shared" si="20"/>
        <v>0</v>
      </c>
      <c r="DK40" s="25">
        <f t="shared" si="20"/>
        <v>0</v>
      </c>
      <c r="DL40" s="25">
        <f t="shared" si="20"/>
        <v>0</v>
      </c>
      <c r="DM40" s="25">
        <f t="shared" si="20"/>
        <v>0</v>
      </c>
      <c r="DN40" s="25">
        <f t="shared" si="20"/>
        <v>0</v>
      </c>
      <c r="DO40" s="25">
        <f t="shared" si="20"/>
        <v>0</v>
      </c>
      <c r="DP40" s="25">
        <f t="shared" si="20"/>
        <v>0</v>
      </c>
      <c r="DQ40" s="25">
        <f t="shared" si="20"/>
        <v>0</v>
      </c>
      <c r="DR40" s="25">
        <f t="shared" si="20"/>
        <v>0</v>
      </c>
      <c r="DS40" s="25">
        <f t="shared" si="20"/>
        <v>0</v>
      </c>
      <c r="DT40" s="25">
        <f t="shared" si="20"/>
        <v>0</v>
      </c>
      <c r="DU40" s="25">
        <f t="shared" si="20"/>
        <v>0</v>
      </c>
      <c r="DV40" s="25">
        <f t="shared" si="20"/>
        <v>0</v>
      </c>
      <c r="DW40" s="25">
        <f t="shared" si="20"/>
        <v>0</v>
      </c>
      <c r="DX40" s="25">
        <f t="shared" si="20"/>
        <v>0</v>
      </c>
      <c r="DY40" s="25">
        <f t="shared" si="20"/>
        <v>0</v>
      </c>
      <c r="DZ40" s="25">
        <f t="shared" si="20"/>
        <v>0</v>
      </c>
      <c r="EA40" s="25">
        <f t="shared" si="20"/>
        <v>0</v>
      </c>
      <c r="EB40" s="25">
        <f t="shared" si="20"/>
        <v>0</v>
      </c>
      <c r="EC40" s="25">
        <f t="shared" si="20"/>
        <v>0</v>
      </c>
      <c r="ED40" s="25">
        <f t="shared" si="20"/>
        <v>0</v>
      </c>
      <c r="EE40" s="25">
        <f t="shared" si="20"/>
        <v>0</v>
      </c>
      <c r="EF40" s="25">
        <f t="shared" si="20"/>
        <v>0</v>
      </c>
      <c r="EG40" s="25">
        <f t="shared" si="20"/>
        <v>0</v>
      </c>
      <c r="EH40" s="25">
        <f t="shared" si="20"/>
        <v>0</v>
      </c>
      <c r="EI40" s="25">
        <f t="shared" si="20"/>
        <v>0</v>
      </c>
      <c r="EJ40" s="25">
        <f t="shared" si="20"/>
        <v>0</v>
      </c>
      <c r="EK40" s="25">
        <f t="shared" si="20"/>
        <v>0</v>
      </c>
      <c r="EL40" s="25">
        <f t="shared" si="20"/>
        <v>0</v>
      </c>
      <c r="EM40" s="25">
        <f t="shared" si="20"/>
        <v>0</v>
      </c>
      <c r="EN40" s="25">
        <f t="shared" si="20"/>
        <v>0</v>
      </c>
      <c r="EO40" s="25">
        <f t="shared" si="20"/>
        <v>0</v>
      </c>
      <c r="EP40" s="25">
        <f aca="true" t="shared" si="21" ref="EP40:HA40">EP20-EP8</f>
        <v>0</v>
      </c>
      <c r="EQ40" s="25">
        <f t="shared" si="21"/>
        <v>0</v>
      </c>
      <c r="ER40" s="25">
        <f t="shared" si="21"/>
        <v>0</v>
      </c>
      <c r="ES40" s="25">
        <f t="shared" si="21"/>
        <v>0</v>
      </c>
      <c r="ET40" s="25">
        <f t="shared" si="21"/>
        <v>0</v>
      </c>
      <c r="EU40" s="25">
        <f t="shared" si="21"/>
        <v>0</v>
      </c>
      <c r="EV40" s="25">
        <f t="shared" si="21"/>
        <v>0</v>
      </c>
      <c r="EW40" s="25">
        <f t="shared" si="21"/>
        <v>0</v>
      </c>
      <c r="EX40" s="25">
        <f t="shared" si="21"/>
        <v>0</v>
      </c>
      <c r="EY40" s="25">
        <f t="shared" si="21"/>
        <v>0</v>
      </c>
      <c r="EZ40" s="25">
        <f t="shared" si="21"/>
        <v>0</v>
      </c>
      <c r="FA40" s="25">
        <f t="shared" si="21"/>
        <v>0</v>
      </c>
      <c r="FB40" s="25">
        <f t="shared" si="21"/>
        <v>0</v>
      </c>
      <c r="FC40" s="25">
        <f t="shared" si="21"/>
        <v>0</v>
      </c>
      <c r="FD40" s="25">
        <f t="shared" si="21"/>
        <v>0</v>
      </c>
      <c r="FE40" s="25">
        <f t="shared" si="21"/>
        <v>0</v>
      </c>
      <c r="FF40" s="25">
        <f t="shared" si="21"/>
        <v>0</v>
      </c>
      <c r="FG40" s="25">
        <f t="shared" si="21"/>
        <v>0</v>
      </c>
      <c r="FH40" s="25">
        <f t="shared" si="21"/>
        <v>0</v>
      </c>
      <c r="FI40" s="25">
        <f t="shared" si="21"/>
        <v>0</v>
      </c>
      <c r="FJ40" s="25">
        <f t="shared" si="21"/>
        <v>0</v>
      </c>
      <c r="FK40" s="25">
        <f t="shared" si="21"/>
        <v>0</v>
      </c>
      <c r="FL40" s="25">
        <f t="shared" si="21"/>
        <v>0</v>
      </c>
      <c r="FM40" s="25">
        <f t="shared" si="21"/>
        <v>0</v>
      </c>
      <c r="FN40" s="25">
        <f t="shared" si="21"/>
        <v>0</v>
      </c>
      <c r="FO40" s="25">
        <f t="shared" si="21"/>
        <v>0</v>
      </c>
      <c r="FP40" s="25">
        <f t="shared" si="21"/>
        <v>0</v>
      </c>
      <c r="FQ40" s="25">
        <f t="shared" si="21"/>
        <v>0</v>
      </c>
      <c r="FR40" s="25">
        <f t="shared" si="21"/>
        <v>0</v>
      </c>
      <c r="FS40" s="25">
        <f t="shared" si="21"/>
        <v>0</v>
      </c>
      <c r="FT40" s="25">
        <f t="shared" si="21"/>
        <v>0</v>
      </c>
      <c r="FU40" s="25">
        <f t="shared" si="21"/>
        <v>0</v>
      </c>
      <c r="FV40" s="25">
        <f t="shared" si="21"/>
        <v>0</v>
      </c>
      <c r="FW40" s="25">
        <f t="shared" si="21"/>
        <v>0</v>
      </c>
      <c r="FX40" s="25">
        <f t="shared" si="21"/>
        <v>0</v>
      </c>
      <c r="FY40" s="25">
        <f t="shared" si="21"/>
        <v>0</v>
      </c>
      <c r="FZ40" s="25">
        <f t="shared" si="21"/>
        <v>0</v>
      </c>
      <c r="GA40" s="25">
        <f t="shared" si="21"/>
        <v>0</v>
      </c>
      <c r="GB40" s="25">
        <f t="shared" si="21"/>
        <v>0</v>
      </c>
      <c r="GC40" s="25">
        <f t="shared" si="21"/>
        <v>0</v>
      </c>
      <c r="GD40" s="25">
        <f t="shared" si="21"/>
        <v>0</v>
      </c>
      <c r="GE40" s="25">
        <f t="shared" si="21"/>
        <v>0</v>
      </c>
      <c r="GF40" s="25">
        <f t="shared" si="21"/>
        <v>0</v>
      </c>
      <c r="GG40" s="25">
        <f t="shared" si="21"/>
        <v>0</v>
      </c>
      <c r="GH40" s="25">
        <f t="shared" si="21"/>
        <v>0</v>
      </c>
      <c r="GI40" s="25">
        <f t="shared" si="21"/>
        <v>0</v>
      </c>
      <c r="GJ40" s="25">
        <f t="shared" si="21"/>
        <v>0</v>
      </c>
      <c r="GK40" s="25">
        <f t="shared" si="21"/>
        <v>0</v>
      </c>
      <c r="GL40" s="25">
        <f t="shared" si="21"/>
        <v>0</v>
      </c>
      <c r="GM40" s="25">
        <f t="shared" si="21"/>
        <v>0</v>
      </c>
      <c r="GN40" s="25">
        <f t="shared" si="21"/>
        <v>0</v>
      </c>
      <c r="GO40" s="25">
        <f t="shared" si="21"/>
        <v>0</v>
      </c>
      <c r="GP40" s="25">
        <f t="shared" si="21"/>
        <v>0</v>
      </c>
      <c r="GQ40" s="25">
        <f t="shared" si="21"/>
        <v>0</v>
      </c>
      <c r="GR40" s="25">
        <f t="shared" si="21"/>
        <v>0</v>
      </c>
      <c r="GS40" s="25">
        <f t="shared" si="21"/>
        <v>0</v>
      </c>
      <c r="GT40" s="25">
        <f t="shared" si="21"/>
        <v>0</v>
      </c>
      <c r="GU40" s="25">
        <f t="shared" si="21"/>
        <v>0</v>
      </c>
      <c r="GV40" s="25">
        <f t="shared" si="21"/>
        <v>0</v>
      </c>
      <c r="GW40" s="25">
        <f t="shared" si="21"/>
        <v>0</v>
      </c>
      <c r="GX40" s="25">
        <f t="shared" si="21"/>
        <v>0</v>
      </c>
      <c r="GY40" s="25">
        <f t="shared" si="21"/>
        <v>0</v>
      </c>
      <c r="GZ40" s="25">
        <f t="shared" si="21"/>
        <v>0</v>
      </c>
      <c r="HA40" s="25">
        <f t="shared" si="21"/>
        <v>0</v>
      </c>
      <c r="HB40" s="25">
        <f aca="true" t="shared" si="22" ref="HB40:IQ40">HB20-HB8</f>
        <v>0</v>
      </c>
      <c r="HC40" s="25">
        <f t="shared" si="22"/>
        <v>0</v>
      </c>
      <c r="HD40" s="25">
        <f t="shared" si="22"/>
        <v>0</v>
      </c>
      <c r="HE40" s="25">
        <f t="shared" si="22"/>
        <v>0</v>
      </c>
      <c r="HF40" s="25">
        <f t="shared" si="22"/>
        <v>0</v>
      </c>
      <c r="HG40" s="25">
        <f t="shared" si="22"/>
        <v>0</v>
      </c>
      <c r="HH40" s="25">
        <f t="shared" si="22"/>
        <v>0</v>
      </c>
      <c r="HI40" s="25">
        <f t="shared" si="22"/>
        <v>0</v>
      </c>
      <c r="HJ40" s="25">
        <f t="shared" si="22"/>
        <v>0</v>
      </c>
      <c r="HK40" s="25">
        <f t="shared" si="22"/>
        <v>0</v>
      </c>
      <c r="HL40" s="25">
        <f t="shared" si="22"/>
        <v>0</v>
      </c>
      <c r="HM40" s="25">
        <f t="shared" si="22"/>
        <v>0</v>
      </c>
      <c r="HN40" s="25">
        <f t="shared" si="22"/>
        <v>0</v>
      </c>
      <c r="HO40" s="25">
        <f t="shared" si="22"/>
        <v>0</v>
      </c>
      <c r="HP40" s="25">
        <f t="shared" si="22"/>
        <v>0</v>
      </c>
      <c r="HQ40" s="25">
        <f t="shared" si="22"/>
        <v>0</v>
      </c>
      <c r="HR40" s="25">
        <f t="shared" si="22"/>
        <v>0</v>
      </c>
      <c r="HS40" s="25">
        <f t="shared" si="22"/>
        <v>0</v>
      </c>
      <c r="HT40" s="25">
        <f t="shared" si="22"/>
        <v>0</v>
      </c>
      <c r="HU40" s="25">
        <f t="shared" si="22"/>
        <v>0</v>
      </c>
      <c r="HV40" s="25">
        <f t="shared" si="22"/>
        <v>0</v>
      </c>
      <c r="HW40" s="25">
        <f t="shared" si="22"/>
        <v>0</v>
      </c>
      <c r="HX40" s="25">
        <f t="shared" si="22"/>
        <v>0</v>
      </c>
      <c r="HY40" s="25">
        <f t="shared" si="22"/>
        <v>0</v>
      </c>
      <c r="HZ40" s="25">
        <f t="shared" si="22"/>
        <v>0</v>
      </c>
      <c r="IA40" s="25">
        <f t="shared" si="22"/>
        <v>0</v>
      </c>
      <c r="IB40" s="25">
        <f t="shared" si="22"/>
        <v>0</v>
      </c>
      <c r="IC40" s="25">
        <f t="shared" si="22"/>
        <v>0</v>
      </c>
      <c r="ID40" s="25">
        <f t="shared" si="22"/>
        <v>0</v>
      </c>
      <c r="IE40" s="25">
        <f t="shared" si="22"/>
        <v>0</v>
      </c>
      <c r="IF40" s="25">
        <f t="shared" si="22"/>
        <v>0</v>
      </c>
      <c r="IG40" s="25">
        <f t="shared" si="22"/>
        <v>0</v>
      </c>
      <c r="IH40" s="25">
        <f t="shared" si="22"/>
        <v>0</v>
      </c>
      <c r="II40" s="25">
        <f t="shared" si="22"/>
        <v>0</v>
      </c>
      <c r="IJ40" s="25">
        <f t="shared" si="22"/>
        <v>0</v>
      </c>
      <c r="IK40" s="25">
        <f t="shared" si="22"/>
        <v>0</v>
      </c>
      <c r="IL40" s="25">
        <f t="shared" si="22"/>
        <v>0</v>
      </c>
      <c r="IM40" s="25">
        <f t="shared" si="22"/>
        <v>0</v>
      </c>
      <c r="IN40" s="25">
        <f t="shared" si="22"/>
        <v>0</v>
      </c>
      <c r="IO40" s="25">
        <f t="shared" si="22"/>
        <v>0</v>
      </c>
      <c r="IP40" s="25">
        <f t="shared" si="22"/>
        <v>0</v>
      </c>
      <c r="IQ40" s="25">
        <f t="shared" si="22"/>
        <v>0</v>
      </c>
    </row>
    <row r="41" spans="1:251" ht="17.25" thickBot="1">
      <c r="A41" s="27" t="str">
        <f>A9</f>
        <v>Plan to achieve a goal?</v>
      </c>
      <c r="B41" s="25">
        <f aca="true" t="shared" si="23" ref="B41:BM41">B21-B9</f>
        <v>1</v>
      </c>
      <c r="C41" s="25">
        <f t="shared" si="23"/>
        <v>0</v>
      </c>
      <c r="D41" s="25">
        <f t="shared" si="23"/>
        <v>1</v>
      </c>
      <c r="E41" s="25">
        <f t="shared" si="23"/>
        <v>0</v>
      </c>
      <c r="F41" s="25">
        <f t="shared" si="23"/>
        <v>0</v>
      </c>
      <c r="G41" s="25">
        <f t="shared" si="23"/>
        <v>1</v>
      </c>
      <c r="H41" s="25">
        <f t="shared" si="23"/>
        <v>0</v>
      </c>
      <c r="I41" s="25">
        <f t="shared" si="23"/>
        <v>0</v>
      </c>
      <c r="J41" s="25">
        <f t="shared" si="23"/>
        <v>1</v>
      </c>
      <c r="K41" s="25">
        <f t="shared" si="23"/>
        <v>2</v>
      </c>
      <c r="L41" s="25">
        <f t="shared" si="23"/>
        <v>0</v>
      </c>
      <c r="M41" s="25">
        <f t="shared" si="23"/>
        <v>0</v>
      </c>
      <c r="N41" s="25">
        <f t="shared" si="23"/>
        <v>0</v>
      </c>
      <c r="O41" s="25">
        <f t="shared" si="23"/>
        <v>0</v>
      </c>
      <c r="P41" s="25">
        <f t="shared" si="23"/>
        <v>0</v>
      </c>
      <c r="Q41" s="25">
        <f t="shared" si="23"/>
        <v>0</v>
      </c>
      <c r="R41" s="25">
        <f t="shared" si="23"/>
        <v>0</v>
      </c>
      <c r="S41" s="25">
        <f t="shared" si="23"/>
        <v>0</v>
      </c>
      <c r="T41" s="25">
        <f t="shared" si="23"/>
        <v>0</v>
      </c>
      <c r="U41" s="25">
        <f t="shared" si="23"/>
        <v>0</v>
      </c>
      <c r="V41" s="25">
        <f t="shared" si="23"/>
        <v>0</v>
      </c>
      <c r="W41" s="25">
        <f t="shared" si="23"/>
        <v>0</v>
      </c>
      <c r="X41" s="25">
        <f t="shared" si="23"/>
        <v>0</v>
      </c>
      <c r="Y41" s="25">
        <f t="shared" si="23"/>
        <v>0</v>
      </c>
      <c r="Z41" s="25">
        <f t="shared" si="23"/>
        <v>0</v>
      </c>
      <c r="AA41" s="25">
        <f t="shared" si="23"/>
        <v>0</v>
      </c>
      <c r="AB41" s="25">
        <f t="shared" si="23"/>
        <v>0</v>
      </c>
      <c r="AC41" s="25">
        <f t="shared" si="23"/>
        <v>0</v>
      </c>
      <c r="AD41" s="25">
        <f t="shared" si="23"/>
        <v>0</v>
      </c>
      <c r="AE41" s="25">
        <f t="shared" si="23"/>
        <v>0</v>
      </c>
      <c r="AF41" s="25">
        <f t="shared" si="23"/>
        <v>0</v>
      </c>
      <c r="AG41" s="25">
        <f t="shared" si="23"/>
        <v>0</v>
      </c>
      <c r="AH41" s="25">
        <f t="shared" si="23"/>
        <v>0</v>
      </c>
      <c r="AI41" s="25">
        <f t="shared" si="23"/>
        <v>0</v>
      </c>
      <c r="AJ41" s="25">
        <f t="shared" si="23"/>
        <v>0</v>
      </c>
      <c r="AK41" s="25">
        <f t="shared" si="23"/>
        <v>0</v>
      </c>
      <c r="AL41" s="25">
        <f t="shared" si="23"/>
        <v>0</v>
      </c>
      <c r="AM41" s="25">
        <f t="shared" si="23"/>
        <v>0</v>
      </c>
      <c r="AN41" s="25">
        <f t="shared" si="23"/>
        <v>0</v>
      </c>
      <c r="AO41" s="25">
        <f t="shared" si="23"/>
        <v>0</v>
      </c>
      <c r="AP41" s="25">
        <f t="shared" si="23"/>
        <v>0</v>
      </c>
      <c r="AQ41" s="25">
        <f t="shared" si="23"/>
        <v>0</v>
      </c>
      <c r="AR41" s="25">
        <f t="shared" si="23"/>
        <v>0</v>
      </c>
      <c r="AS41" s="25">
        <f t="shared" si="23"/>
        <v>0</v>
      </c>
      <c r="AT41" s="25">
        <f t="shared" si="23"/>
        <v>0</v>
      </c>
      <c r="AU41" s="25">
        <f t="shared" si="23"/>
        <v>0</v>
      </c>
      <c r="AV41" s="25">
        <f t="shared" si="23"/>
        <v>0</v>
      </c>
      <c r="AW41" s="25">
        <f t="shared" si="23"/>
        <v>0</v>
      </c>
      <c r="AX41" s="25">
        <f t="shared" si="23"/>
        <v>0</v>
      </c>
      <c r="AY41" s="25">
        <f t="shared" si="23"/>
        <v>0</v>
      </c>
      <c r="AZ41" s="25">
        <f t="shared" si="23"/>
        <v>0</v>
      </c>
      <c r="BA41" s="25">
        <f t="shared" si="23"/>
        <v>0</v>
      </c>
      <c r="BB41" s="25">
        <f t="shared" si="23"/>
        <v>0</v>
      </c>
      <c r="BC41" s="25">
        <f t="shared" si="23"/>
        <v>0</v>
      </c>
      <c r="BD41" s="25">
        <f t="shared" si="23"/>
        <v>0</v>
      </c>
      <c r="BE41" s="25">
        <f t="shared" si="23"/>
        <v>0</v>
      </c>
      <c r="BF41" s="25">
        <f t="shared" si="23"/>
        <v>0</v>
      </c>
      <c r="BG41" s="25">
        <f t="shared" si="23"/>
        <v>0</v>
      </c>
      <c r="BH41" s="25">
        <f t="shared" si="23"/>
        <v>0</v>
      </c>
      <c r="BI41" s="25">
        <f t="shared" si="23"/>
        <v>0</v>
      </c>
      <c r="BJ41" s="25">
        <f t="shared" si="23"/>
        <v>0</v>
      </c>
      <c r="BK41" s="25">
        <f t="shared" si="23"/>
        <v>0</v>
      </c>
      <c r="BL41" s="25">
        <f t="shared" si="23"/>
        <v>0</v>
      </c>
      <c r="BM41" s="25">
        <f t="shared" si="23"/>
        <v>0</v>
      </c>
      <c r="BN41" s="25">
        <f aca="true" t="shared" si="24" ref="BN41:DY41">BN21-BN9</f>
        <v>0</v>
      </c>
      <c r="BO41" s="25">
        <f t="shared" si="24"/>
        <v>0</v>
      </c>
      <c r="BP41" s="25">
        <f t="shared" si="24"/>
        <v>0</v>
      </c>
      <c r="BQ41" s="25">
        <f t="shared" si="24"/>
        <v>0</v>
      </c>
      <c r="BR41" s="25">
        <f t="shared" si="24"/>
        <v>0</v>
      </c>
      <c r="BS41" s="25">
        <f t="shared" si="24"/>
        <v>0</v>
      </c>
      <c r="BT41" s="25">
        <f t="shared" si="24"/>
        <v>0</v>
      </c>
      <c r="BU41" s="25">
        <f t="shared" si="24"/>
        <v>0</v>
      </c>
      <c r="BV41" s="25">
        <f t="shared" si="24"/>
        <v>0</v>
      </c>
      <c r="BW41" s="25">
        <f t="shared" si="24"/>
        <v>0</v>
      </c>
      <c r="BX41" s="25">
        <f t="shared" si="24"/>
        <v>0</v>
      </c>
      <c r="BY41" s="25">
        <f t="shared" si="24"/>
        <v>0</v>
      </c>
      <c r="BZ41" s="25">
        <f t="shared" si="24"/>
        <v>0</v>
      </c>
      <c r="CA41" s="25">
        <f t="shared" si="24"/>
        <v>0</v>
      </c>
      <c r="CB41" s="25">
        <f t="shared" si="24"/>
        <v>0</v>
      </c>
      <c r="CC41" s="25">
        <f t="shared" si="24"/>
        <v>0</v>
      </c>
      <c r="CD41" s="25">
        <f t="shared" si="24"/>
        <v>0</v>
      </c>
      <c r="CE41" s="25">
        <f t="shared" si="24"/>
        <v>0</v>
      </c>
      <c r="CF41" s="25">
        <f t="shared" si="24"/>
        <v>0</v>
      </c>
      <c r="CG41" s="25">
        <f t="shared" si="24"/>
        <v>0</v>
      </c>
      <c r="CH41" s="25">
        <f t="shared" si="24"/>
        <v>0</v>
      </c>
      <c r="CI41" s="25">
        <f t="shared" si="24"/>
        <v>0</v>
      </c>
      <c r="CJ41" s="25">
        <f t="shared" si="24"/>
        <v>0</v>
      </c>
      <c r="CK41" s="25">
        <f t="shared" si="24"/>
        <v>0</v>
      </c>
      <c r="CL41" s="25">
        <f t="shared" si="24"/>
        <v>0</v>
      </c>
      <c r="CM41" s="25">
        <f t="shared" si="24"/>
        <v>0</v>
      </c>
      <c r="CN41" s="25">
        <f t="shared" si="24"/>
        <v>0</v>
      </c>
      <c r="CO41" s="25">
        <f t="shared" si="24"/>
        <v>0</v>
      </c>
      <c r="CP41" s="25">
        <f t="shared" si="24"/>
        <v>0</v>
      </c>
      <c r="CQ41" s="25">
        <f t="shared" si="24"/>
        <v>0</v>
      </c>
      <c r="CR41" s="25">
        <f t="shared" si="24"/>
        <v>0</v>
      </c>
      <c r="CS41" s="25">
        <f t="shared" si="24"/>
        <v>0</v>
      </c>
      <c r="CT41" s="25">
        <f t="shared" si="24"/>
        <v>0</v>
      </c>
      <c r="CU41" s="25">
        <f t="shared" si="24"/>
        <v>0</v>
      </c>
      <c r="CV41" s="25">
        <f t="shared" si="24"/>
        <v>0</v>
      </c>
      <c r="CW41" s="25">
        <f t="shared" si="24"/>
        <v>0</v>
      </c>
      <c r="CX41" s="25">
        <f t="shared" si="24"/>
        <v>0</v>
      </c>
      <c r="CY41" s="25">
        <f t="shared" si="24"/>
        <v>0</v>
      </c>
      <c r="CZ41" s="25">
        <f t="shared" si="24"/>
        <v>0</v>
      </c>
      <c r="DA41" s="25">
        <f t="shared" si="24"/>
        <v>0</v>
      </c>
      <c r="DB41" s="25">
        <f t="shared" si="24"/>
        <v>0</v>
      </c>
      <c r="DC41" s="25">
        <f t="shared" si="24"/>
        <v>0</v>
      </c>
      <c r="DD41" s="25">
        <f t="shared" si="24"/>
        <v>0</v>
      </c>
      <c r="DE41" s="25">
        <f t="shared" si="24"/>
        <v>0</v>
      </c>
      <c r="DF41" s="25">
        <f t="shared" si="24"/>
        <v>0</v>
      </c>
      <c r="DG41" s="25">
        <f t="shared" si="24"/>
        <v>0</v>
      </c>
      <c r="DH41" s="25">
        <f t="shared" si="24"/>
        <v>0</v>
      </c>
      <c r="DI41" s="25">
        <f t="shared" si="24"/>
        <v>0</v>
      </c>
      <c r="DJ41" s="25">
        <f t="shared" si="24"/>
        <v>0</v>
      </c>
      <c r="DK41" s="25">
        <f t="shared" si="24"/>
        <v>0</v>
      </c>
      <c r="DL41" s="25">
        <f t="shared" si="24"/>
        <v>0</v>
      </c>
      <c r="DM41" s="25">
        <f t="shared" si="24"/>
        <v>0</v>
      </c>
      <c r="DN41" s="25">
        <f t="shared" si="24"/>
        <v>0</v>
      </c>
      <c r="DO41" s="25">
        <f t="shared" si="24"/>
        <v>0</v>
      </c>
      <c r="DP41" s="25">
        <f t="shared" si="24"/>
        <v>0</v>
      </c>
      <c r="DQ41" s="25">
        <f t="shared" si="24"/>
        <v>0</v>
      </c>
      <c r="DR41" s="25">
        <f t="shared" si="24"/>
        <v>0</v>
      </c>
      <c r="DS41" s="25">
        <f t="shared" si="24"/>
        <v>0</v>
      </c>
      <c r="DT41" s="25">
        <f t="shared" si="24"/>
        <v>0</v>
      </c>
      <c r="DU41" s="25">
        <f t="shared" si="24"/>
        <v>0</v>
      </c>
      <c r="DV41" s="25">
        <f t="shared" si="24"/>
        <v>0</v>
      </c>
      <c r="DW41" s="25">
        <f t="shared" si="24"/>
        <v>0</v>
      </c>
      <c r="DX41" s="25">
        <f t="shared" si="24"/>
        <v>0</v>
      </c>
      <c r="DY41" s="25">
        <f t="shared" si="24"/>
        <v>0</v>
      </c>
      <c r="DZ41" s="25">
        <f aca="true" t="shared" si="25" ref="DZ41:GK41">DZ21-DZ9</f>
        <v>0</v>
      </c>
      <c r="EA41" s="25">
        <f t="shared" si="25"/>
        <v>0</v>
      </c>
      <c r="EB41" s="25">
        <f t="shared" si="25"/>
        <v>0</v>
      </c>
      <c r="EC41" s="25">
        <f t="shared" si="25"/>
        <v>0</v>
      </c>
      <c r="ED41" s="25">
        <f t="shared" si="25"/>
        <v>0</v>
      </c>
      <c r="EE41" s="25">
        <f t="shared" si="25"/>
        <v>0</v>
      </c>
      <c r="EF41" s="25">
        <f t="shared" si="25"/>
        <v>0</v>
      </c>
      <c r="EG41" s="25">
        <f t="shared" si="25"/>
        <v>0</v>
      </c>
      <c r="EH41" s="25">
        <f t="shared" si="25"/>
        <v>0</v>
      </c>
      <c r="EI41" s="25">
        <f t="shared" si="25"/>
        <v>0</v>
      </c>
      <c r="EJ41" s="25">
        <f t="shared" si="25"/>
        <v>0</v>
      </c>
      <c r="EK41" s="25">
        <f t="shared" si="25"/>
        <v>0</v>
      </c>
      <c r="EL41" s="25">
        <f t="shared" si="25"/>
        <v>0</v>
      </c>
      <c r="EM41" s="25">
        <f t="shared" si="25"/>
        <v>0</v>
      </c>
      <c r="EN41" s="25">
        <f t="shared" si="25"/>
        <v>0</v>
      </c>
      <c r="EO41" s="25">
        <f t="shared" si="25"/>
        <v>0</v>
      </c>
      <c r="EP41" s="25">
        <f t="shared" si="25"/>
        <v>0</v>
      </c>
      <c r="EQ41" s="25">
        <f t="shared" si="25"/>
        <v>0</v>
      </c>
      <c r="ER41" s="25">
        <f t="shared" si="25"/>
        <v>0</v>
      </c>
      <c r="ES41" s="25">
        <f t="shared" si="25"/>
        <v>0</v>
      </c>
      <c r="ET41" s="25">
        <f t="shared" si="25"/>
        <v>0</v>
      </c>
      <c r="EU41" s="25">
        <f t="shared" si="25"/>
        <v>0</v>
      </c>
      <c r="EV41" s="25">
        <f t="shared" si="25"/>
        <v>0</v>
      </c>
      <c r="EW41" s="25">
        <f t="shared" si="25"/>
        <v>0</v>
      </c>
      <c r="EX41" s="25">
        <f t="shared" si="25"/>
        <v>0</v>
      </c>
      <c r="EY41" s="25">
        <f t="shared" si="25"/>
        <v>0</v>
      </c>
      <c r="EZ41" s="25">
        <f t="shared" si="25"/>
        <v>0</v>
      </c>
      <c r="FA41" s="25">
        <f t="shared" si="25"/>
        <v>0</v>
      </c>
      <c r="FB41" s="25">
        <f t="shared" si="25"/>
        <v>0</v>
      </c>
      <c r="FC41" s="25">
        <f t="shared" si="25"/>
        <v>0</v>
      </c>
      <c r="FD41" s="25">
        <f t="shared" si="25"/>
        <v>0</v>
      </c>
      <c r="FE41" s="25">
        <f t="shared" si="25"/>
        <v>0</v>
      </c>
      <c r="FF41" s="25">
        <f t="shared" si="25"/>
        <v>0</v>
      </c>
      <c r="FG41" s="25">
        <f t="shared" si="25"/>
        <v>0</v>
      </c>
      <c r="FH41" s="25">
        <f t="shared" si="25"/>
        <v>0</v>
      </c>
      <c r="FI41" s="25">
        <f t="shared" si="25"/>
        <v>0</v>
      </c>
      <c r="FJ41" s="25">
        <f t="shared" si="25"/>
        <v>0</v>
      </c>
      <c r="FK41" s="25">
        <f t="shared" si="25"/>
        <v>0</v>
      </c>
      <c r="FL41" s="25">
        <f t="shared" si="25"/>
        <v>0</v>
      </c>
      <c r="FM41" s="25">
        <f t="shared" si="25"/>
        <v>0</v>
      </c>
      <c r="FN41" s="25">
        <f t="shared" si="25"/>
        <v>0</v>
      </c>
      <c r="FO41" s="25">
        <f t="shared" si="25"/>
        <v>0</v>
      </c>
      <c r="FP41" s="25">
        <f t="shared" si="25"/>
        <v>0</v>
      </c>
      <c r="FQ41" s="25">
        <f t="shared" si="25"/>
        <v>0</v>
      </c>
      <c r="FR41" s="25">
        <f t="shared" si="25"/>
        <v>0</v>
      </c>
      <c r="FS41" s="25">
        <f t="shared" si="25"/>
        <v>0</v>
      </c>
      <c r="FT41" s="25">
        <f t="shared" si="25"/>
        <v>0</v>
      </c>
      <c r="FU41" s="25">
        <f t="shared" si="25"/>
        <v>0</v>
      </c>
      <c r="FV41" s="25">
        <f t="shared" si="25"/>
        <v>0</v>
      </c>
      <c r="FW41" s="25">
        <f t="shared" si="25"/>
        <v>0</v>
      </c>
      <c r="FX41" s="25">
        <f t="shared" si="25"/>
        <v>0</v>
      </c>
      <c r="FY41" s="25">
        <f t="shared" si="25"/>
        <v>0</v>
      </c>
      <c r="FZ41" s="25">
        <f t="shared" si="25"/>
        <v>0</v>
      </c>
      <c r="GA41" s="25">
        <f t="shared" si="25"/>
        <v>0</v>
      </c>
      <c r="GB41" s="25">
        <f t="shared" si="25"/>
        <v>0</v>
      </c>
      <c r="GC41" s="25">
        <f t="shared" si="25"/>
        <v>0</v>
      </c>
      <c r="GD41" s="25">
        <f t="shared" si="25"/>
        <v>0</v>
      </c>
      <c r="GE41" s="25">
        <f t="shared" si="25"/>
        <v>0</v>
      </c>
      <c r="GF41" s="25">
        <f t="shared" si="25"/>
        <v>0</v>
      </c>
      <c r="GG41" s="25">
        <f t="shared" si="25"/>
        <v>0</v>
      </c>
      <c r="GH41" s="25">
        <f t="shared" si="25"/>
        <v>0</v>
      </c>
      <c r="GI41" s="25">
        <f t="shared" si="25"/>
        <v>0</v>
      </c>
      <c r="GJ41" s="25">
        <f t="shared" si="25"/>
        <v>0</v>
      </c>
      <c r="GK41" s="25">
        <f t="shared" si="25"/>
        <v>0</v>
      </c>
      <c r="GL41" s="25">
        <f aca="true" t="shared" si="26" ref="GL41:IQ41">GL21-GL9</f>
        <v>0</v>
      </c>
      <c r="GM41" s="25">
        <f t="shared" si="26"/>
        <v>0</v>
      </c>
      <c r="GN41" s="25">
        <f t="shared" si="26"/>
        <v>0</v>
      </c>
      <c r="GO41" s="25">
        <f t="shared" si="26"/>
        <v>0</v>
      </c>
      <c r="GP41" s="25">
        <f t="shared" si="26"/>
        <v>0</v>
      </c>
      <c r="GQ41" s="25">
        <f t="shared" si="26"/>
        <v>0</v>
      </c>
      <c r="GR41" s="25">
        <f t="shared" si="26"/>
        <v>0</v>
      </c>
      <c r="GS41" s="25">
        <f t="shared" si="26"/>
        <v>0</v>
      </c>
      <c r="GT41" s="25">
        <f t="shared" si="26"/>
        <v>0</v>
      </c>
      <c r="GU41" s="25">
        <f t="shared" si="26"/>
        <v>0</v>
      </c>
      <c r="GV41" s="25">
        <f t="shared" si="26"/>
        <v>0</v>
      </c>
      <c r="GW41" s="25">
        <f t="shared" si="26"/>
        <v>0</v>
      </c>
      <c r="GX41" s="25">
        <f t="shared" si="26"/>
        <v>0</v>
      </c>
      <c r="GY41" s="25">
        <f t="shared" si="26"/>
        <v>0</v>
      </c>
      <c r="GZ41" s="25">
        <f t="shared" si="26"/>
        <v>0</v>
      </c>
      <c r="HA41" s="25">
        <f t="shared" si="26"/>
        <v>0</v>
      </c>
      <c r="HB41" s="25">
        <f t="shared" si="26"/>
        <v>0</v>
      </c>
      <c r="HC41" s="25">
        <f t="shared" si="26"/>
        <v>0</v>
      </c>
      <c r="HD41" s="25">
        <f t="shared" si="26"/>
        <v>0</v>
      </c>
      <c r="HE41" s="25">
        <f t="shared" si="26"/>
        <v>0</v>
      </c>
      <c r="HF41" s="25">
        <f t="shared" si="26"/>
        <v>0</v>
      </c>
      <c r="HG41" s="25">
        <f t="shared" si="26"/>
        <v>0</v>
      </c>
      <c r="HH41" s="25">
        <f t="shared" si="26"/>
        <v>0</v>
      </c>
      <c r="HI41" s="25">
        <f t="shared" si="26"/>
        <v>0</v>
      </c>
      <c r="HJ41" s="25">
        <f t="shared" si="26"/>
        <v>0</v>
      </c>
      <c r="HK41" s="25">
        <f t="shared" si="26"/>
        <v>0</v>
      </c>
      <c r="HL41" s="25">
        <f t="shared" si="26"/>
        <v>0</v>
      </c>
      <c r="HM41" s="25">
        <f t="shared" si="26"/>
        <v>0</v>
      </c>
      <c r="HN41" s="25">
        <f t="shared" si="26"/>
        <v>0</v>
      </c>
      <c r="HO41" s="25">
        <f t="shared" si="26"/>
        <v>0</v>
      </c>
      <c r="HP41" s="25">
        <f t="shared" si="26"/>
        <v>0</v>
      </c>
      <c r="HQ41" s="25">
        <f t="shared" si="26"/>
        <v>0</v>
      </c>
      <c r="HR41" s="25">
        <f t="shared" si="26"/>
        <v>0</v>
      </c>
      <c r="HS41" s="25">
        <f t="shared" si="26"/>
        <v>0</v>
      </c>
      <c r="HT41" s="25">
        <f t="shared" si="26"/>
        <v>0</v>
      </c>
      <c r="HU41" s="25">
        <f t="shared" si="26"/>
        <v>0</v>
      </c>
      <c r="HV41" s="25">
        <f t="shared" si="26"/>
        <v>0</v>
      </c>
      <c r="HW41" s="25">
        <f t="shared" si="26"/>
        <v>0</v>
      </c>
      <c r="HX41" s="25">
        <f t="shared" si="26"/>
        <v>0</v>
      </c>
      <c r="HY41" s="25">
        <f t="shared" si="26"/>
        <v>0</v>
      </c>
      <c r="HZ41" s="25">
        <f t="shared" si="26"/>
        <v>0</v>
      </c>
      <c r="IA41" s="25">
        <f t="shared" si="26"/>
        <v>0</v>
      </c>
      <c r="IB41" s="25">
        <f t="shared" si="26"/>
        <v>0</v>
      </c>
      <c r="IC41" s="25">
        <f t="shared" si="26"/>
        <v>0</v>
      </c>
      <c r="ID41" s="25">
        <f t="shared" si="26"/>
        <v>0</v>
      </c>
      <c r="IE41" s="25">
        <f t="shared" si="26"/>
        <v>0</v>
      </c>
      <c r="IF41" s="25">
        <f t="shared" si="26"/>
        <v>0</v>
      </c>
      <c r="IG41" s="25">
        <f t="shared" si="26"/>
        <v>0</v>
      </c>
      <c r="IH41" s="25">
        <f t="shared" si="26"/>
        <v>0</v>
      </c>
      <c r="II41" s="25">
        <f t="shared" si="26"/>
        <v>0</v>
      </c>
      <c r="IJ41" s="25">
        <f t="shared" si="26"/>
        <v>0</v>
      </c>
      <c r="IK41" s="25">
        <f t="shared" si="26"/>
        <v>0</v>
      </c>
      <c r="IL41" s="25">
        <f t="shared" si="26"/>
        <v>0</v>
      </c>
      <c r="IM41" s="25">
        <f t="shared" si="26"/>
        <v>0</v>
      </c>
      <c r="IN41" s="25">
        <f t="shared" si="26"/>
        <v>0</v>
      </c>
      <c r="IO41" s="25">
        <f t="shared" si="26"/>
        <v>0</v>
      </c>
      <c r="IP41" s="25">
        <f t="shared" si="26"/>
        <v>0</v>
      </c>
      <c r="IQ41" s="25">
        <f t="shared" si="26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A35" sqref="A35:A39"/>
    </sheetView>
  </sheetViews>
  <sheetFormatPr defaultColWidth="9.140625" defaultRowHeight="12.75"/>
  <cols>
    <col min="1" max="1" width="59.8515625" style="0" customWidth="1"/>
    <col min="2" max="2" width="52.8515625" style="10" customWidth="1"/>
    <col min="3" max="3" width="58.28125" style="10" customWidth="1"/>
    <col min="4" max="4" width="56.7109375" style="10" customWidth="1"/>
    <col min="5" max="5" width="55.00390625" style="10" customWidth="1"/>
    <col min="6" max="6" width="41.8515625" style="10" customWidth="1"/>
    <col min="7" max="7" width="45.421875" style="10" customWidth="1"/>
  </cols>
  <sheetData>
    <row r="1" spans="1:3" ht="12.75">
      <c r="A1" s="11" t="s">
        <v>280</v>
      </c>
      <c r="B1" s="17" t="s">
        <v>294</v>
      </c>
      <c r="C1" s="17" t="s">
        <v>295</v>
      </c>
    </row>
    <row r="2" spans="1:3" ht="12.75">
      <c r="A2" s="12" t="s">
        <v>281</v>
      </c>
      <c r="B2" s="10">
        <f>COUNTIF(Sheet1!B11:IQ11,1)</f>
        <v>6</v>
      </c>
      <c r="C2" s="10">
        <f>COUNTIF(Sheet1!B11:IQ11,2)</f>
        <v>4</v>
      </c>
    </row>
    <row r="3" spans="1:3" ht="12.75">
      <c r="A3" s="12" t="s">
        <v>282</v>
      </c>
      <c r="B3" s="21">
        <f>COUNTIF(Sheet1!B11:IQ11,1)/COUNT(Sheet1!B11:IQ11)</f>
        <v>0.6</v>
      </c>
      <c r="C3" s="21">
        <f>COUNTIF(Sheet1!B11:IQ11,2)/COUNT(Sheet1!B11:IQ11)</f>
        <v>0.4</v>
      </c>
    </row>
    <row r="4" spans="1:7" ht="16.5">
      <c r="A4" s="11" t="s">
        <v>283</v>
      </c>
      <c r="B4" s="18" t="s">
        <v>296</v>
      </c>
      <c r="C4" s="19" t="s">
        <v>297</v>
      </c>
      <c r="D4" s="18" t="s">
        <v>298</v>
      </c>
      <c r="E4" s="18" t="s">
        <v>299</v>
      </c>
      <c r="F4" s="19" t="s">
        <v>300</v>
      </c>
      <c r="G4" s="19" t="s">
        <v>301</v>
      </c>
    </row>
    <row r="5" spans="1:7" ht="12.75">
      <c r="A5" s="12" t="s">
        <v>281</v>
      </c>
      <c r="B5" s="10">
        <f>COUNTIF(Sheet1!B12:IQ12,1)</f>
        <v>2</v>
      </c>
      <c r="C5" s="10">
        <f>COUNTIF(Sheet1!B12:IQ12,2)</f>
        <v>1</v>
      </c>
      <c r="D5" s="10">
        <f>COUNTIF(Sheet1!B12:IQ12,3)</f>
        <v>1</v>
      </c>
      <c r="E5" s="10">
        <f>COUNTIF(Sheet1!B12:IQ12,4)</f>
        <v>1</v>
      </c>
      <c r="F5" s="10">
        <f>COUNTIF(Sheet1!B12:IQ12,5)</f>
        <v>1</v>
      </c>
      <c r="G5" s="10">
        <f>COUNTIF(Sheet1!B12:IQ12,6)</f>
        <v>4</v>
      </c>
    </row>
    <row r="6" spans="1:7" ht="12.75">
      <c r="A6" s="12" t="s">
        <v>282</v>
      </c>
      <c r="B6" s="21">
        <f>COUNTIF(Sheet1!B12:IQ12,1)/COUNT(Sheet1!B12:IQ12)</f>
        <v>0.2</v>
      </c>
      <c r="C6" s="21">
        <f>COUNTIF(Sheet1!B12:IQ12,2)/COUNT(Sheet1!B12:IQ12)</f>
        <v>0.1</v>
      </c>
      <c r="D6" s="21">
        <f>COUNTIF(Sheet1!B12:IQ12,3)/COUNT(Sheet1!B12:IQ12)</f>
        <v>0.1</v>
      </c>
      <c r="E6" s="21">
        <f>COUNTIF(Sheet1!B12:IQ12,4)/COUNT(Sheet1!B12:IQ12)</f>
        <v>0.1</v>
      </c>
      <c r="F6" s="21">
        <f>COUNTIF(Sheet1!B12:IQ12,5)/COUNT(Sheet1!B12:IQ12)</f>
        <v>0.1</v>
      </c>
      <c r="G6" s="21">
        <f>COUNTIF(Sheet1!B12:IQ12,6)/COUNT(Sheet1!B12:IQ12)</f>
        <v>0.4</v>
      </c>
    </row>
    <row r="7" spans="2:3" ht="12.75">
      <c r="B7" s="17" t="s">
        <v>302</v>
      </c>
      <c r="C7" s="17" t="s">
        <v>303</v>
      </c>
    </row>
    <row r="8" spans="1:3" ht="12.75">
      <c r="A8" s="12" t="s">
        <v>324</v>
      </c>
      <c r="B8" s="10">
        <f>AVERAGE(Sheet1!B10:IQ10)</f>
        <v>10.7</v>
      </c>
      <c r="C8" s="22">
        <f>STDEVA(Sheet1!B10:IQ10)</f>
        <v>0.8232726023485585</v>
      </c>
    </row>
    <row r="9" spans="1:7" ht="12.75">
      <c r="A9" s="9" t="s">
        <v>284</v>
      </c>
      <c r="B9" s="17" t="s">
        <v>302</v>
      </c>
      <c r="C9" s="17" t="s">
        <v>303</v>
      </c>
      <c r="D9" s="17" t="s">
        <v>304</v>
      </c>
      <c r="E9" s="17" t="s">
        <v>305</v>
      </c>
      <c r="F9" s="17" t="s">
        <v>306</v>
      </c>
      <c r="G9" s="17" t="s">
        <v>307</v>
      </c>
    </row>
    <row r="10" spans="1:7" ht="12.75">
      <c r="A10" s="20" t="s">
        <v>21</v>
      </c>
      <c r="B10" s="10">
        <f>AVERAGE(Sheet1!B29:IQ29)</f>
        <v>3</v>
      </c>
      <c r="C10" s="22">
        <f>STDEVA(Sheet1!B29:IQ29)</f>
        <v>0.6666666666666666</v>
      </c>
      <c r="D10" s="21">
        <f>COUNTIF(Sheet1!B29:IQ29,1)/COUNT(Sheet1!B29:IQ29)</f>
        <v>0</v>
      </c>
      <c r="E10" s="21">
        <f>COUNTIF(Sheet1!B29:IQ29,2)/COUNT(Sheet1!B29:IQ29)</f>
        <v>0.2</v>
      </c>
      <c r="F10" s="21">
        <f>COUNTIF(Sheet1!B29:IQ29,3)/COUNT(Sheet1!B29:IQ29)</f>
        <v>0.6</v>
      </c>
      <c r="G10" s="21">
        <f>COUNTIF(Sheet1!B29:IQ29,4)/COUNT(Sheet1!B29:IQ29)</f>
        <v>0.2</v>
      </c>
    </row>
    <row r="11" spans="1:7" ht="12.75">
      <c r="A11" s="20" t="s">
        <v>22</v>
      </c>
      <c r="B11" s="10">
        <f>AVERAGE(Sheet1!B30:IQ30)</f>
        <v>3.5</v>
      </c>
      <c r="C11" s="22">
        <f>STDEVA(Sheet1!B30:IQ30)</f>
        <v>0.97182531580755</v>
      </c>
      <c r="D11" s="21">
        <f>COUNTIF(Sheet1!B30:IQ30,1)/COUNT(Sheet1!B30:IQ30)</f>
        <v>0.1</v>
      </c>
      <c r="E11" s="21">
        <f>COUNTIF(Sheet1!B30:IQ30,2)/COUNT(Sheet1!B30:IQ30)</f>
        <v>0</v>
      </c>
      <c r="F11" s="21">
        <f>COUNTIF(Sheet1!B30:IQ30,3)/COUNT(Sheet1!B30:IQ30)</f>
        <v>0.2</v>
      </c>
      <c r="G11" s="21">
        <f>COUNTIF(Sheet1!B30:IQ30,4)/COUNT(Sheet1!B30:IQ30)</f>
        <v>0.7</v>
      </c>
    </row>
    <row r="12" spans="1:7" ht="12.75">
      <c r="A12" s="20" t="s">
        <v>23</v>
      </c>
      <c r="B12" s="10">
        <f>AVERAGE(Sheet1!B31:IQ31)</f>
        <v>3.2</v>
      </c>
      <c r="C12" s="22">
        <f>STDEVA(Sheet1!B31:IQ31)</f>
        <v>0.918936583472681</v>
      </c>
      <c r="D12" s="21">
        <f>COUNTIF(Sheet1!B31:IQ31,1)/COUNT(Sheet1!B31:IQ31)</f>
        <v>0.1</v>
      </c>
      <c r="E12" s="21">
        <f>COUNTIF(Sheet1!B31:IQ31,2)/COUNT(Sheet1!B31:IQ31)</f>
        <v>0</v>
      </c>
      <c r="F12" s="21">
        <f>COUNTIF(Sheet1!B31:IQ31,3)/COUNT(Sheet1!B31:IQ31)</f>
        <v>0.5</v>
      </c>
      <c r="G12" s="21">
        <f>COUNTIF(Sheet1!B31:IQ31,4)/COUNT(Sheet1!B31:IQ31)</f>
        <v>0.4</v>
      </c>
    </row>
    <row r="13" spans="1:7" ht="12.75">
      <c r="A13" s="20" t="s">
        <v>24</v>
      </c>
      <c r="B13" s="10">
        <f>AVERAGE(Sheet1!B32:IQ32)</f>
        <v>3.2</v>
      </c>
      <c r="C13" s="22">
        <f>STDEVA(Sheet1!B32:IQ32)</f>
        <v>0.6324555320336753</v>
      </c>
      <c r="D13" s="21">
        <f>COUNTIF(Sheet1!B32:IQ32,1)/COUNT(Sheet1!B32:IQ32)</f>
        <v>0</v>
      </c>
      <c r="E13" s="21">
        <f>COUNTIF(Sheet1!B32:IQ32,2)/COUNT(Sheet1!B32:IQ32)</f>
        <v>0.1</v>
      </c>
      <c r="F13" s="21">
        <f>COUNTIF(Sheet1!B32:IQ32,3)/COUNT(Sheet1!B32:IQ32)</f>
        <v>0.6</v>
      </c>
      <c r="G13" s="21">
        <f>COUNTIF(Sheet1!B32:IQ32,4)/COUNT(Sheet1!B32:IQ32)</f>
        <v>0.3</v>
      </c>
    </row>
    <row r="14" spans="1:7" ht="12.75">
      <c r="A14" s="20" t="s">
        <v>25</v>
      </c>
      <c r="B14" s="10">
        <f>AVERAGE(Sheet1!B33:IQ33)</f>
        <v>3.3</v>
      </c>
      <c r="C14" s="22">
        <f>STDEVA(Sheet1!B33:IQ33)</f>
        <v>0.6749485577105524</v>
      </c>
      <c r="D14" s="21">
        <f>COUNTIF(Sheet1!B33:IQ33,1)/COUNT(Sheet1!B33:IQ33)</f>
        <v>0</v>
      </c>
      <c r="E14" s="21">
        <f>COUNTIF(Sheet1!B33:IQ33,2)/COUNT(Sheet1!B33:IQ33)</f>
        <v>0.1</v>
      </c>
      <c r="F14" s="21">
        <f>COUNTIF(Sheet1!B33:IQ33,3)/COUNT(Sheet1!B33:IQ33)</f>
        <v>0.5</v>
      </c>
      <c r="G14" s="21">
        <f>COUNTIF(Sheet1!B33:IQ33,4)/COUNT(Sheet1!B33:IQ33)</f>
        <v>0.4</v>
      </c>
    </row>
    <row r="15" ht="12.75">
      <c r="A15" s="8" t="s">
        <v>285</v>
      </c>
    </row>
    <row r="16" spans="1:5" ht="12.75">
      <c r="A16" s="13" t="s">
        <v>286</v>
      </c>
      <c r="B16" s="17" t="s">
        <v>308</v>
      </c>
      <c r="C16" s="17" t="s">
        <v>309</v>
      </c>
      <c r="D16" s="17" t="s">
        <v>310</v>
      </c>
      <c r="E16" s="17" t="s">
        <v>311</v>
      </c>
    </row>
    <row r="17" spans="1:5" ht="12.75">
      <c r="A17" s="12" t="s">
        <v>287</v>
      </c>
      <c r="B17" s="10">
        <f>AVERAGE(Sheet1!B2:IQ2)</f>
        <v>59</v>
      </c>
      <c r="C17" s="10">
        <f>AVERAGE(Sheet1!B14:IQ14)</f>
        <v>88</v>
      </c>
      <c r="D17" s="22">
        <f>STDEVA(Sheet1!B2:IQ2)</f>
        <v>11.972189997378647</v>
      </c>
      <c r="E17" s="22">
        <f>STDEVA(Sheet1!B14:IQ14)</f>
        <v>15.491933384829668</v>
      </c>
    </row>
    <row r="18" spans="1:3" ht="12.75">
      <c r="A18" s="2"/>
      <c r="B18" s="17" t="s">
        <v>312</v>
      </c>
      <c r="C18" s="17" t="s">
        <v>313</v>
      </c>
    </row>
    <row r="19" spans="1:3" ht="12.75">
      <c r="A19" s="14" t="s">
        <v>288</v>
      </c>
      <c r="B19" s="10">
        <f>COUNTIF(Sheet1!B35:IQ35,"&gt;0")</f>
        <v>8</v>
      </c>
      <c r="C19" s="21">
        <f>COUNTIF(Sheet1!B35:IQ35,"&gt;0")/COUNT(Sheet1!B2:IQ2)</f>
        <v>0.8</v>
      </c>
    </row>
    <row r="20" ht="12.75">
      <c r="A20" s="6" t="s">
        <v>289</v>
      </c>
    </row>
    <row r="21" spans="1:5" ht="25.5">
      <c r="A21" s="15" t="s">
        <v>290</v>
      </c>
      <c r="B21" s="17" t="s">
        <v>314</v>
      </c>
      <c r="C21" s="17" t="s">
        <v>315</v>
      </c>
      <c r="D21" s="17" t="s">
        <v>316</v>
      </c>
      <c r="E21" s="17" t="s">
        <v>317</v>
      </c>
    </row>
    <row r="22" spans="1:5" ht="13.5" thickBot="1">
      <c r="A22" s="26" t="str">
        <f>Sheet1!A5</f>
        <v>Help others?</v>
      </c>
      <c r="B22" s="10">
        <f>AVERAGE(Sheet1!B5:IQ5)</f>
        <v>1.7</v>
      </c>
      <c r="C22" s="10">
        <f>AVERAGE(Sheet1!B17:IQ17)</f>
        <v>2.2</v>
      </c>
      <c r="D22" s="22">
        <f>STDEVA(Sheet1!B5:IQ5)</f>
        <v>0.4830458915396481</v>
      </c>
      <c r="E22" s="22">
        <f>STDEVA(Sheet1!B17:IQ17)</f>
        <v>0.42163702135578407</v>
      </c>
    </row>
    <row r="23" spans="1:5" ht="13.5" thickBot="1">
      <c r="A23" s="26" t="str">
        <f>Sheet1!A6</f>
        <v>Work as a part of a team?</v>
      </c>
      <c r="B23" s="10">
        <f>AVERAGE(Sheet1!B6:IQ6)</f>
        <v>2.2</v>
      </c>
      <c r="C23" s="10">
        <f>AVERAGE(Sheet1!B18:IQ18)</f>
        <v>2.9</v>
      </c>
      <c r="D23" s="22">
        <f>STDEVA(Sheet1!B6:IQ6)</f>
        <v>0.42163702135578407</v>
      </c>
      <c r="E23" s="22">
        <f>STDEVA(Sheet1!B18:IQ18)</f>
        <v>0.31622776601683894</v>
      </c>
    </row>
    <row r="24" spans="1:5" ht="13.5" thickBot="1">
      <c r="A24" s="26" t="str">
        <f>Sheet1!A7</f>
        <v>Work with someone different from you?</v>
      </c>
      <c r="B24" s="10">
        <f>AVERAGE(Sheet1!B7:IQ7)</f>
        <v>1.6</v>
      </c>
      <c r="C24" s="10">
        <f>AVERAGE(Sheet1!B19:IQ19)</f>
        <v>2.8</v>
      </c>
      <c r="D24" s="22">
        <f>STDEVA(Sheet1!B7:IQ7)</f>
        <v>0.8432740427115677</v>
      </c>
      <c r="E24" s="22">
        <f>STDEVA(Sheet1!B19:IQ19)</f>
        <v>0.4216370213557832</v>
      </c>
    </row>
    <row r="25" spans="1:5" ht="13.5" thickBot="1">
      <c r="A25" s="26" t="str">
        <f>Sheet1!A8</f>
        <v>Resolve a conflict?</v>
      </c>
      <c r="B25" s="10">
        <f>AVERAGE(Sheet1!B8:IQ8)</f>
        <v>2</v>
      </c>
      <c r="C25" s="10">
        <f>AVERAGE(Sheet1!B20:IQ20)</f>
        <v>2.7</v>
      </c>
      <c r="D25" s="22">
        <f>STDEVA(Sheet1!B8:IQ8)</f>
        <v>0.4714045207910317</v>
      </c>
      <c r="E25" s="22">
        <f>STDEVA(Sheet1!B20:IQ20)</f>
        <v>0.4830458915396473</v>
      </c>
    </row>
    <row r="26" spans="1:5" ht="13.5" thickBot="1">
      <c r="A26" s="26" t="str">
        <f>Sheet1!A9</f>
        <v>Plan to achieve a goal?</v>
      </c>
      <c r="B26" s="10">
        <f>AVERAGE(Sheet1!B9:IQ9)</f>
        <v>2.1</v>
      </c>
      <c r="C26" s="10">
        <f>AVERAGE(Sheet1!B21:IQ21)</f>
        <v>2.7</v>
      </c>
      <c r="D26" s="22">
        <f>STDEVA(Sheet1!B9:IQ9)</f>
        <v>0.7378647873726217</v>
      </c>
      <c r="E26" s="22">
        <f>STDEVA(Sheet1!B21:IQ21)</f>
        <v>0.4830458915396473</v>
      </c>
    </row>
    <row r="27" spans="1:3" ht="12.75">
      <c r="A27" s="16" t="s">
        <v>291</v>
      </c>
      <c r="B27" s="17" t="s">
        <v>318</v>
      </c>
      <c r="C27" s="17" t="s">
        <v>319</v>
      </c>
    </row>
    <row r="28" spans="1:3" ht="13.5" thickBot="1">
      <c r="A28" s="26" t="str">
        <f>Sheet1!A5</f>
        <v>Help others?</v>
      </c>
      <c r="B28" s="21">
        <f>COUNTIF(Sheet1!B37:IQ37,"&gt;0")/COUNT(Sheet1!B5:IQ5)</f>
        <v>0.5</v>
      </c>
      <c r="C28" s="10">
        <f>COUNTIF(Sheet1!B37:IQ37,"&gt;0")</f>
        <v>5</v>
      </c>
    </row>
    <row r="29" spans="1:3" ht="13.5" thickBot="1">
      <c r="A29" s="26" t="str">
        <f>Sheet1!A6</f>
        <v>Work as a part of a team?</v>
      </c>
      <c r="B29" s="21">
        <f>COUNTIF(Sheet1!B38:IQ38,"&gt;0")/COUNT(Sheet1!B6:IQ6)</f>
        <v>0.7</v>
      </c>
      <c r="C29" s="10">
        <f>COUNTIF(Sheet1!B38:IQ38,"&gt;0")</f>
        <v>7</v>
      </c>
    </row>
    <row r="30" spans="1:3" ht="13.5" thickBot="1">
      <c r="A30" s="26" t="str">
        <f>Sheet1!A7</f>
        <v>Work with someone different from you?</v>
      </c>
      <c r="B30" s="21">
        <f>COUNTIF(Sheet1!B39:IQ39,"&gt;0")/COUNT(Sheet1!B7:IQ7)</f>
        <v>0.8</v>
      </c>
      <c r="C30" s="10">
        <f>COUNTIF(Sheet1!B39:IQ39,"&gt;0")</f>
        <v>8</v>
      </c>
    </row>
    <row r="31" spans="1:3" ht="13.5" thickBot="1">
      <c r="A31" s="26" t="str">
        <f>Sheet1!A8</f>
        <v>Resolve a conflict?</v>
      </c>
      <c r="B31" s="21">
        <f>COUNTIF(Sheet1!B40:IQ40,"&gt;0")/COUNT(Sheet1!B8:IQ8)</f>
        <v>0.7</v>
      </c>
      <c r="C31" s="10">
        <f>COUNTIF(Sheet1!B40:IQ40,"&gt;0")</f>
        <v>7</v>
      </c>
    </row>
    <row r="32" spans="1:3" ht="13.5" thickBot="1">
      <c r="A32" s="26" t="str">
        <f>Sheet1!A9</f>
        <v>Plan to achieve a goal?</v>
      </c>
      <c r="B32" s="21">
        <f>COUNTIF(Sheet1!B41:IQ41,"&gt;0")/COUNT(Sheet1!B9:IQ9)</f>
        <v>0.5</v>
      </c>
      <c r="C32" s="10">
        <f>COUNTIF(Sheet1!B41:IQ41,"&gt;0")</f>
        <v>5</v>
      </c>
    </row>
    <row r="33" ht="12.75">
      <c r="A33" s="6" t="s">
        <v>292</v>
      </c>
    </row>
    <row r="34" spans="1:5" ht="13.5" thickBot="1">
      <c r="A34" s="15" t="s">
        <v>293</v>
      </c>
      <c r="B34" s="17" t="s">
        <v>322</v>
      </c>
      <c r="C34" s="17" t="s">
        <v>320</v>
      </c>
      <c r="D34" s="17" t="s">
        <v>323</v>
      </c>
      <c r="E34" s="17" t="s">
        <v>321</v>
      </c>
    </row>
    <row r="35" spans="1:5" ht="13.5" thickBot="1">
      <c r="A35" s="28" t="str">
        <f>Sheet1!A23</f>
        <v>Be a team player? </v>
      </c>
      <c r="B35" s="21">
        <f>COUNTIF(Sheet1!B23:IQ23,1)/COUNT(Sheet1!B23:IQ23)</f>
        <v>0.1</v>
      </c>
      <c r="C35" s="21">
        <f>COUNTIF(Sheet1!B23:IQ23,2)/COUNT(Sheet1!B23:IQ23)</f>
        <v>0.2</v>
      </c>
      <c r="D35" s="21">
        <f>COUNTIF(Sheet1!B23:IQ23,3)/COUNT(Sheet1!B23:IQ23)</f>
        <v>0.6</v>
      </c>
      <c r="E35" s="21">
        <f>COUNTIF(Sheet1!B23:IQ23,4)/COUNT(Sheet1!B23:IQ23)</f>
        <v>0.1</v>
      </c>
    </row>
    <row r="36" spans="1:5" ht="13.5" thickBot="1">
      <c r="A36" s="28" t="str">
        <f>Sheet1!A24</f>
        <v>Resolve conflicts by communication?</v>
      </c>
      <c r="B36" s="21">
        <f>COUNTIF(Sheet1!B24:IQ24,1)/COUNT(Sheet1!B24:IQ24)</f>
        <v>0</v>
      </c>
      <c r="C36" s="21">
        <f>COUNTIF(Sheet1!B24:IQ24,2)/COUNT(Sheet1!B24:IQ24)</f>
        <v>0.1</v>
      </c>
      <c r="D36" s="21">
        <f>COUNTIF(Sheet1!B24:IQ24,3)/COUNT(Sheet1!B24:IQ24)</f>
        <v>0.6</v>
      </c>
      <c r="E36" s="21">
        <f>COUNTIF(Sheet1!B24:IQ24,4)/COUNT(Sheet1!B24:IQ24)</f>
        <v>0.3</v>
      </c>
    </row>
    <row r="37" spans="1:5" ht="13.5" thickBot="1">
      <c r="A37" s="28" t="str">
        <f>Sheet1!A25</f>
        <v>Involve in community volunteer work?</v>
      </c>
      <c r="B37" s="21">
        <f>COUNTIF(Sheet1!B25:IQ25,1)/COUNT(Sheet1!B25:IQ25)</f>
        <v>0</v>
      </c>
      <c r="C37" s="21">
        <f>COUNTIF(Sheet1!B25:IQ25,2)/COUNT(Sheet1!B25:IQ25)</f>
        <v>0.2</v>
      </c>
      <c r="D37" s="21">
        <f>COUNTIF(Sheet1!B25:IQ25,3)/COUNT(Sheet1!B25:IQ25)</f>
        <v>0.6</v>
      </c>
      <c r="E37" s="21">
        <f>COUNTIF(Sheet1!B25:IQ25,4)/COUNT(Sheet1!B25:IQ25)</f>
        <v>0.2</v>
      </c>
    </row>
    <row r="38" spans="1:5" ht="13.5" thickBot="1">
      <c r="A38" s="28" t="str">
        <f>Sheet1!A26</f>
        <v>Plan community service projects?</v>
      </c>
      <c r="B38" s="21">
        <f>COUNTIF(Sheet1!B26:IQ26,1)/COUNT(Sheet1!B26:IQ26)</f>
        <v>0</v>
      </c>
      <c r="C38" s="21">
        <f>COUNTIF(Sheet1!B26:IQ26,2)/COUNT(Sheet1!B26:IQ26)</f>
        <v>0.2</v>
      </c>
      <c r="D38" s="21">
        <f>COUNTIF(Sheet1!B26:IQ26,3)/COUNT(Sheet1!B26:IQ26)</f>
        <v>0.3</v>
      </c>
      <c r="E38" s="21">
        <f>COUNTIF(Sheet1!B26:IQ26,4)/COUNT(Sheet1!B26:IQ26)</f>
        <v>0.5</v>
      </c>
    </row>
    <row r="39" spans="1:5" ht="13.5" thickBot="1">
      <c r="A39" s="28" t="str">
        <f>Sheet1!A27</f>
        <v>Plan to be a good leader?</v>
      </c>
      <c r="B39" s="21">
        <f>COUNTIF(Sheet1!B27:IQ27,1)/COUNT(Sheet1!B27:IQ27)</f>
        <v>0</v>
      </c>
      <c r="C39" s="21">
        <f>COUNTIF(Sheet1!B27:IQ27,2)/COUNT(Sheet1!B27:IQ27)</f>
        <v>0.1</v>
      </c>
      <c r="D39" s="21">
        <f>COUNTIF(Sheet1!B27:IQ27,3)/COUNT(Sheet1!B27:IQ27)</f>
        <v>0.7</v>
      </c>
      <c r="E39" s="21">
        <f>COUNTIF(Sheet1!B27:IQ27,4)/COUNT(Sheet1!B27:IQ27)</f>
        <v>0.2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64">
      <selection activeCell="O91" sqref="O9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2009-01-31T18:07:30Z</dcterms:created>
  <dcterms:modified xsi:type="dcterms:W3CDTF">2009-08-21T13:12:58Z</dcterms:modified>
  <cp:category/>
  <cp:version/>
  <cp:contentType/>
  <cp:contentStatus/>
</cp:coreProperties>
</file>